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80" windowWidth="15000" windowHeight="6525" tabRatio="825"/>
  </bookViews>
  <sheets>
    <sheet name="Menu" sheetId="19" r:id="rId1"/>
    <sheet name="E1.1" sheetId="1" r:id="rId2"/>
    <sheet name="E1.1.1" sheetId="2" r:id="rId3"/>
    <sheet name="E1.1.2" sheetId="3" r:id="rId4"/>
    <sheet name="E1.1.3" sheetId="4" r:id="rId5"/>
    <sheet name="E1.1.4" sheetId="5" r:id="rId6"/>
    <sheet name="E1.1.5" sheetId="6" r:id="rId7"/>
    <sheet name="E1.1.6" sheetId="7" r:id="rId8"/>
    <sheet name="E2.1" sheetId="8" r:id="rId9"/>
    <sheet name="E2.1.1" sheetId="9" r:id="rId10"/>
    <sheet name="E2.1.2" sheetId="10" r:id="rId11"/>
    <sheet name="E2.1.3" sheetId="11" r:id="rId12"/>
    <sheet name="E2.1.4" sheetId="12" r:id="rId13"/>
    <sheet name="E2.1.5" sheetId="13" r:id="rId14"/>
    <sheet name="E2.1.6" sheetId="14" r:id="rId15"/>
    <sheet name="E3.1" sheetId="15" r:id="rId16"/>
    <sheet name="E4.1" sheetId="16" r:id="rId17"/>
    <sheet name="E4.2" sheetId="17" r:id="rId18"/>
    <sheet name="E4.3" sheetId="18" r:id="rId19"/>
  </sheets>
  <definedNames>
    <definedName name="_xlnm.Print_Area" localSheetId="1">E1.1!$A$1:$X$164</definedName>
    <definedName name="_xlnm.Print_Area" localSheetId="2">E1.1.1!$A$1:$X$105</definedName>
    <definedName name="_xlnm.Print_Area" localSheetId="3">E1.1.2!$A$1:$X$105</definedName>
    <definedName name="_xlnm.Print_Area" localSheetId="4">E1.1.3!$A$1:$X$105</definedName>
    <definedName name="_xlnm.Print_Area" localSheetId="5">E1.1.4!$A$1:$X$105</definedName>
    <definedName name="_xlnm.Print_Area" localSheetId="6">E1.1.5!$A$1:$X$105</definedName>
    <definedName name="_xlnm.Print_Area" localSheetId="7">E1.1.6!$A$1:$X$105</definedName>
    <definedName name="_xlnm.Print_Area" localSheetId="8">E2.1!$A$1:$T$116</definedName>
    <definedName name="_xlnm.Print_Area" localSheetId="9">E2.1.1!$A$1:$T$110</definedName>
    <definedName name="_xlnm.Print_Area" localSheetId="10">E2.1.2!$A$1:$T$110</definedName>
    <definedName name="_xlnm.Print_Area" localSheetId="11">E2.1.3!$A$1:$T$110</definedName>
    <definedName name="_xlnm.Print_Area" localSheetId="12">E2.1.4!$A$1:$T$110</definedName>
    <definedName name="_xlnm.Print_Area" localSheetId="13">E2.1.5!$A$1:$T$110</definedName>
    <definedName name="_xlnm.Print_Area" localSheetId="14">E2.1.6!$A$1:$T$110</definedName>
    <definedName name="_xlnm.Print_Area" localSheetId="15">E3.1!$A$1:$T$121</definedName>
    <definedName name="_xlnm.Print_Area" localSheetId="16">E4.1!$A$1:$E$62</definedName>
    <definedName name="_xlnm.Print_Area" localSheetId="17">E4.2!$A$1:$E$70</definedName>
    <definedName name="_xlnm.Print_Area" localSheetId="18">E4.3!$A$1:$E$131</definedName>
    <definedName name="_xlnm.Print_Titles" localSheetId="1">E1.1!$2:$4</definedName>
    <definedName name="_xlnm.Print_Titles" localSheetId="2">E1.1.1!$2:$4</definedName>
    <definedName name="_xlnm.Print_Titles" localSheetId="3">E1.1.2!$2:$4</definedName>
    <definedName name="_xlnm.Print_Titles" localSheetId="4">E1.1.3!$2:$4</definedName>
    <definedName name="_xlnm.Print_Titles" localSheetId="5">E1.1.4!$2:$4</definedName>
    <definedName name="_xlnm.Print_Titles" localSheetId="6">E1.1.5!$2:$4</definedName>
    <definedName name="_xlnm.Print_Titles" localSheetId="7">E1.1.6!$2:$4</definedName>
    <definedName name="_xlnm.Print_Titles" localSheetId="8">E2.1!$2:$4</definedName>
    <definedName name="_xlnm.Print_Titles" localSheetId="9">E2.1.1!$2:$4</definedName>
    <definedName name="_xlnm.Print_Titles" localSheetId="10">E2.1.2!$2:$4</definedName>
    <definedName name="_xlnm.Print_Titles" localSheetId="11">E2.1.3!$2:$4</definedName>
    <definedName name="_xlnm.Print_Titles" localSheetId="12">E2.1.4!$2:$4</definedName>
    <definedName name="_xlnm.Print_Titles" localSheetId="13">E2.1.5!$2:$4</definedName>
    <definedName name="_xlnm.Print_Titles" localSheetId="14">E2.1.6!$2:$4</definedName>
    <definedName name="_xlnm.Print_Titles" localSheetId="15">E3.1!$2:$4</definedName>
  </definedNames>
  <calcPr calcId="145621"/>
</workbook>
</file>

<file path=xl/calcChain.xml><?xml version="1.0" encoding="utf-8"?>
<calcChain xmlns="http://schemas.openxmlformats.org/spreadsheetml/2006/main">
  <c r="N109" i="13" l="1"/>
  <c r="N77" i="13"/>
  <c r="N72" i="13"/>
  <c r="N59" i="13"/>
  <c r="N9" i="13"/>
  <c r="N8" i="13"/>
  <c r="N7" i="13"/>
  <c r="R88" i="7"/>
  <c r="R84" i="7" s="1"/>
  <c r="C88" i="7"/>
  <c r="C84" i="7" s="1"/>
  <c r="B88" i="7"/>
  <c r="B84" i="7" s="1"/>
  <c r="C82" i="7"/>
  <c r="R88" i="6"/>
  <c r="R84" i="6" s="1"/>
  <c r="C88" i="6"/>
  <c r="C84" i="6" s="1"/>
  <c r="B88" i="6"/>
  <c r="B84" i="6" s="1"/>
  <c r="C82" i="6"/>
  <c r="R88" i="5"/>
  <c r="R84" i="5" s="1"/>
  <c r="C88" i="5"/>
  <c r="C84" i="5" s="1"/>
  <c r="B88" i="5"/>
  <c r="B84" i="5" s="1"/>
  <c r="C82" i="5"/>
  <c r="C88" i="4"/>
  <c r="C84" i="4" s="1"/>
  <c r="B88" i="4"/>
  <c r="B84" i="4" s="1"/>
  <c r="C82" i="4"/>
  <c r="R88" i="3"/>
  <c r="R84" i="3" s="1"/>
  <c r="C88" i="3"/>
  <c r="C84" i="3"/>
  <c r="C82" i="3"/>
  <c r="C88" i="2"/>
  <c r="C84" i="2" s="1"/>
  <c r="B88" i="2"/>
  <c r="B84" i="2" s="1"/>
  <c r="O108" i="1" l="1"/>
  <c r="Q108" i="1"/>
  <c r="P108" i="1"/>
</calcChain>
</file>

<file path=xl/sharedStrings.xml><?xml version="1.0" encoding="utf-8"?>
<sst xmlns="http://schemas.openxmlformats.org/spreadsheetml/2006/main" count="2417" uniqueCount="446">
  <si>
    <t>Year</t>
  </si>
  <si>
    <t>Quarter</t>
  </si>
  <si>
    <t>Q2</t>
  </si>
  <si>
    <t>Q3</t>
  </si>
  <si>
    <t>Q4</t>
  </si>
  <si>
    <t>Q1</t>
  </si>
  <si>
    <t>1. Overall Business Outlook on the Macroeconomy</t>
  </si>
  <si>
    <t>Confidence Index: All Sectors</t>
  </si>
  <si>
    <t>Current Quarter</t>
  </si>
  <si>
    <t>National</t>
  </si>
  <si>
    <t>Next Quarter</t>
  </si>
  <si>
    <t>2. Business Outlook Index on the  Macroeconomy by Sector: Current Quarter</t>
  </si>
  <si>
    <t>Industrial Sector</t>
  </si>
  <si>
    <t>Construction Sector</t>
  </si>
  <si>
    <t>Wholesale and Retail Trade</t>
  </si>
  <si>
    <t>Services Sector of which:</t>
  </si>
  <si>
    <t>Financial Intermediation</t>
  </si>
  <si>
    <t>Hotels and Restaurants</t>
  </si>
  <si>
    <t>Renting and Business Activities</t>
  </si>
  <si>
    <t>Community and Social Services</t>
  </si>
  <si>
    <t>3. Business Outlook Index on the  Macroeconomy by Sector: Next Quarter</t>
  </si>
  <si>
    <t>4. Business Confidence Index on Own Operations by Sector: Current Quarter</t>
  </si>
  <si>
    <t xml:space="preserve">Services Sector </t>
  </si>
  <si>
    <t>5. Business Outlook Index on Own Operations : Current Quarter</t>
  </si>
  <si>
    <t>Volume of Business Activity Index</t>
  </si>
  <si>
    <t>Volume of Total Order Book Index</t>
  </si>
  <si>
    <t>Credit Access Index</t>
  </si>
  <si>
    <t>Financial Condition Index</t>
  </si>
  <si>
    <t xml:space="preserve">Average Capacity Utilization </t>
  </si>
  <si>
    <t>6. Business Outlook Index on Own Operations : Next Quarter</t>
  </si>
  <si>
    <t>Employment Outlook Index</t>
  </si>
  <si>
    <t>7. Employment Outlook  Index on Own Operations by Sector: Next Quarter</t>
  </si>
  <si>
    <t>8. Business with Expansion Plans (in per cent): Next Quarter</t>
  </si>
  <si>
    <t>9. Business Constraints: Current Quarter</t>
  </si>
  <si>
    <t>High Interest Rate</t>
  </si>
  <si>
    <t>Unclear Economic Laws</t>
  </si>
  <si>
    <t>Lack of Equipment</t>
  </si>
  <si>
    <t>Insufficient Demand</t>
  </si>
  <si>
    <t>Access to Credit</t>
  </si>
  <si>
    <t>Financial Problems</t>
  </si>
  <si>
    <t>Competition</t>
  </si>
  <si>
    <t>Labor Problems</t>
  </si>
  <si>
    <t>Lack of Materials Input</t>
  </si>
  <si>
    <t>Unfavourable Political Climate</t>
  </si>
  <si>
    <t>Unfavourable Economic Climate</t>
  </si>
  <si>
    <t>Insufficient Power Supply</t>
  </si>
  <si>
    <t>Source: Central Bank of Nigeria</t>
  </si>
  <si>
    <t>10. Business Expectation Index on Selected Economic Indicators: Current Quarter</t>
  </si>
  <si>
    <t>N/$ Exchange Rate</t>
  </si>
  <si>
    <t>Inflation Rate</t>
  </si>
  <si>
    <t>Borrowing Rate</t>
  </si>
  <si>
    <t>11. Business Expectation Index on Selected Economic Indicators: Next Quarter</t>
  </si>
  <si>
    <t xml:space="preserve">12. Business Outlook index on the Macroeconomy by Type of Business: Current Quarter </t>
  </si>
  <si>
    <t>Importer</t>
  </si>
  <si>
    <t>Exporter</t>
  </si>
  <si>
    <t>Both Importer and Exporter</t>
  </si>
  <si>
    <t>Neither Importer nor exporter</t>
  </si>
  <si>
    <t xml:space="preserve">13. Business Outlook index on the Macroeconomy by Type of Business: Next Quarter </t>
  </si>
  <si>
    <t xml:space="preserve">14. Business Outlook index on the Macroeconomy by Size of  Business: Current Quarter </t>
  </si>
  <si>
    <t>Small (&lt;50)</t>
  </si>
  <si>
    <t>Medium (50 and &lt;200)</t>
  </si>
  <si>
    <t>Large (200 and Up)</t>
  </si>
  <si>
    <t xml:space="preserve">15. Business Outlook index on the Macroeconomy by Size of  Business: Next Quarter </t>
  </si>
  <si>
    <t xml:space="preserve">16. Percentage Distribution of Respondent Firms by Type of Business </t>
  </si>
  <si>
    <t>17. Percentage Distribution of Respondent Firms by Employment Size</t>
  </si>
  <si>
    <t>No Response</t>
  </si>
  <si>
    <t>18. Distribution of Respondent Firms by Sector</t>
  </si>
  <si>
    <t>Sample Size (N)</t>
  </si>
  <si>
    <t>Response Rate(%)</t>
  </si>
  <si>
    <t>All Sectors</t>
  </si>
  <si>
    <t>North Central</t>
  </si>
  <si>
    <t>7. Business with Expansion Plans (in per cent): Next Quarter</t>
  </si>
  <si>
    <t>8. Business Constraints: Current Quarter</t>
  </si>
  <si>
    <t>9. Business Expectation Index on Selected Economic Indicators: Current Quarter</t>
  </si>
  <si>
    <t>10. Business Expectation Index on Selected Economic Indicators: Next Quarter</t>
  </si>
  <si>
    <t>11.  Percentage Distribution of Respondent Firms by  Type of Business</t>
  </si>
  <si>
    <t>12. Percentage Distribution of Respondent Firms by Employment Size</t>
  </si>
  <si>
    <t>13. Distribution of Respondent Firms by Sector</t>
  </si>
  <si>
    <t xml:space="preserve">North East </t>
  </si>
  <si>
    <t>North East</t>
  </si>
  <si>
    <t>5.1.</t>
  </si>
  <si>
    <t>North West</t>
  </si>
  <si>
    <t>South East</t>
  </si>
  <si>
    <t>South South</t>
  </si>
  <si>
    <t>1. Overall Consumer Outlook: Composite Index</t>
  </si>
  <si>
    <t>Next  Quarter</t>
  </si>
  <si>
    <t>Next  12  months</t>
  </si>
  <si>
    <t xml:space="preserve"> 2. Consumer outlook indices on the current economic and family condition: Current Quarter</t>
  </si>
  <si>
    <t>Economic Condition</t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</si>
  <si>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</si>
  <si>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</si>
  <si>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</si>
  <si>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</si>
  <si>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Financial Situation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</si>
  <si>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</si>
  <si>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Income</t>
  </si>
  <si>
    <t>3. Consumer outlook indices on economic and family condition: Next Quarter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</si>
  <si>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50,000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</si>
  <si>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</si>
  <si>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</si>
  <si>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and N50,000 per month</t>
    </r>
  </si>
  <si>
    <t>4. Consumer outlook indices on economic and family condition: Next 12 Months</t>
  </si>
  <si>
    <t xml:space="preserve"> 5. Confidence Index on Amount of Expenditures: Next 12 months</t>
  </si>
  <si>
    <t>Average</t>
  </si>
  <si>
    <t>Food &amp; Other household needs</t>
  </si>
  <si>
    <t>Education</t>
  </si>
  <si>
    <t>Debt Payment</t>
  </si>
  <si>
    <t>Medical Expenses</t>
  </si>
  <si>
    <t>Savings</t>
  </si>
  <si>
    <t>Purchase of Appliances</t>
  </si>
  <si>
    <t>Investment</t>
  </si>
  <si>
    <t xml:space="preserve">Purchase of Consumer durables </t>
  </si>
  <si>
    <t>Purchase of Car/Motor Vehicle</t>
  </si>
  <si>
    <t>Purchase of House</t>
  </si>
  <si>
    <t>Others</t>
  </si>
  <si>
    <t xml:space="preserve">6. Buying Conditions Index: Current Quarter </t>
  </si>
  <si>
    <t xml:space="preserve">Buying Conditions Index </t>
  </si>
  <si>
    <t>Consumer Durables</t>
  </si>
  <si>
    <t>Motor Vehicle</t>
  </si>
  <si>
    <t>House &amp; Lot</t>
  </si>
  <si>
    <t xml:space="preserve"> 7. Buying Intention Index: Next 12 Months </t>
  </si>
  <si>
    <t xml:space="preserve">Buying Intentions Index </t>
  </si>
  <si>
    <t xml:space="preserve">8. Indices on Selected Economic Indicators: Next 12 Months </t>
  </si>
  <si>
    <t xml:space="preserve">Unemployment Rate Index </t>
  </si>
  <si>
    <t>Interest Rate Index for Borrowing Money</t>
  </si>
  <si>
    <t xml:space="preserve">Exchange Rate </t>
  </si>
  <si>
    <t>Change in Price Index</t>
  </si>
  <si>
    <t xml:space="preserve">9. Sectors Contribution to price changes over the next 12 months </t>
  </si>
  <si>
    <t>Food</t>
  </si>
  <si>
    <t>Clothing &amp; Footwaer</t>
  </si>
  <si>
    <t>Electricity</t>
  </si>
  <si>
    <t>Water</t>
  </si>
  <si>
    <t>House Rent</t>
  </si>
  <si>
    <t>Transportation</t>
  </si>
  <si>
    <t>Communication</t>
  </si>
  <si>
    <t>Medical Care</t>
  </si>
  <si>
    <t>Hotel &amp; Restaurant</t>
  </si>
  <si>
    <t xml:space="preserve"> 10. Percentage of Respondents by Educational  Attainment </t>
  </si>
  <si>
    <t>Primary School</t>
  </si>
  <si>
    <t>Junior School</t>
  </si>
  <si>
    <t>Senior School</t>
  </si>
  <si>
    <t>Higher non-university education</t>
  </si>
  <si>
    <t>University</t>
  </si>
  <si>
    <t>None</t>
  </si>
  <si>
    <t xml:space="preserve"> 11. Total Sample Households and Response Rate</t>
  </si>
  <si>
    <t>Number of Sample Households</t>
  </si>
  <si>
    <t>Number of Respondents</t>
  </si>
  <si>
    <t>Response Rate</t>
  </si>
  <si>
    <t>Personal Care</t>
  </si>
  <si>
    <t>1. Zonal  Consumer Outlook: Composite Index</t>
  </si>
  <si>
    <t xml:space="preserve">Confidence Index: </t>
  </si>
  <si>
    <t>2. Consumer outlook indices on the current economic and family condition: Current Quarter</t>
  </si>
  <si>
    <t>5. Confidence Index on Amount of Expenditures: Next 12 months</t>
  </si>
  <si>
    <t xml:space="preserve">7. Buying Intention Index: Next 12 Months </t>
  </si>
  <si>
    <t xml:space="preserve"> 8. Indices on Selected Economic Indicators: Next 12 Months </t>
  </si>
  <si>
    <t xml:space="preserve">10. Percentage of Respondents by Educational  Attainment </t>
  </si>
  <si>
    <t>11. Total Sample Households and Response Rate</t>
  </si>
  <si>
    <t>Q.1 Which of these options best describes how prices have changed over the last 12 months?</t>
  </si>
  <si>
    <t>Gone down</t>
  </si>
  <si>
    <t>Not changed</t>
  </si>
  <si>
    <t>Up by 1%  but less than 3%</t>
  </si>
  <si>
    <t xml:space="preserve">Up by 3% or above </t>
  </si>
  <si>
    <t>No idea</t>
  </si>
  <si>
    <t xml:space="preserve">Median (%) </t>
  </si>
  <si>
    <t>Q. 2 How much would you expect prices in the shops generally to change over the next 12 months?</t>
  </si>
  <si>
    <t>Would Go down</t>
  </si>
  <si>
    <t>Q. 3 If prices started to rise faster than they do now, do you think Nigeria's economy would…?</t>
  </si>
  <si>
    <t>End up stronger</t>
  </si>
  <si>
    <t>Or make little difference</t>
  </si>
  <si>
    <t>Or weak</t>
  </si>
  <si>
    <t>Don't know</t>
  </si>
  <si>
    <t>Q. 4 The Government  in this years budget anticipated an inflation rate of 11.2%. What do you think of this rate?</t>
  </si>
  <si>
    <t>Too high</t>
  </si>
  <si>
    <t>Or too low</t>
  </si>
  <si>
    <t>Or about right</t>
  </si>
  <si>
    <t>Q. 5 How would you say interest  on bank loans and savings have changed over  the last 12 months?</t>
  </si>
  <si>
    <t>Risen a lot</t>
  </si>
  <si>
    <t>Risen a little</t>
  </si>
  <si>
    <t>Stayed about the same</t>
  </si>
  <si>
    <t>Fallen a little</t>
  </si>
  <si>
    <t>Fallen a lot</t>
  </si>
  <si>
    <t>Total saying  'rise'</t>
  </si>
  <si>
    <t>Total saying 'fall'</t>
  </si>
  <si>
    <t>Net rise</t>
  </si>
  <si>
    <t>Q. 6 How would you expect interest rates to change over the next 12 months?</t>
  </si>
  <si>
    <t>Rise a lot</t>
  </si>
  <si>
    <t>Rise a little</t>
  </si>
  <si>
    <t>Stay about the same</t>
  </si>
  <si>
    <t>Fall a little</t>
  </si>
  <si>
    <t>Fall a lot</t>
  </si>
  <si>
    <t xml:space="preserve">Q. 7 What do you think would be best for the Nigerian economy - for interest rates to go up over the next few months, </t>
  </si>
  <si>
    <t xml:space="preserve">         or to go down, or to stay where they are now, or would it make no diffrence either way?</t>
  </si>
  <si>
    <t>Go up</t>
  </si>
  <si>
    <t>Go down</t>
  </si>
  <si>
    <t>Make no difference</t>
  </si>
  <si>
    <t>Q. 8 And which would be best for you personally, for interest rates to…</t>
  </si>
  <si>
    <t xml:space="preserve">Q. 9 How strongly do you agree with the following statements? </t>
  </si>
  <si>
    <t xml:space="preserve">         a) A rise in interest rates would make prices in the street rise more slowly in the short term - say a month or two</t>
  </si>
  <si>
    <t>Agree strongly</t>
  </si>
  <si>
    <t xml:space="preserve">Agree   </t>
  </si>
  <si>
    <t>Neither agree nor disagree</t>
  </si>
  <si>
    <t>Disagree</t>
  </si>
  <si>
    <t>Disagree strongly</t>
  </si>
  <si>
    <t>Total  agree</t>
  </si>
  <si>
    <t>Total  disagree</t>
  </si>
  <si>
    <t>Net agree</t>
  </si>
  <si>
    <t xml:space="preserve">       b) A rise in interest rates would make prices in the  street rise more slowly in the medium term - say a year or two</t>
  </si>
  <si>
    <t>Q. 10 If a choice had to be made, either to raise interest rates to try to keep inflation down; or keep interest</t>
  </si>
  <si>
    <t xml:space="preserve">            rates down and allow prices in the shops to rise faster, which would you prefer ?</t>
  </si>
  <si>
    <t>Interest rates to rise</t>
  </si>
  <si>
    <t>Prices to rise faster</t>
  </si>
  <si>
    <t>Q. 11 Every other month, a group of people meet to set Nigeria's basic interest rate level. 
            Do you know what this group is?</t>
  </si>
  <si>
    <t>Monetary Policy Committee</t>
  </si>
  <si>
    <t>The Government</t>
  </si>
  <si>
    <t>Federal Ministry of Finance</t>
  </si>
  <si>
    <t>National Assembly</t>
  </si>
  <si>
    <t>Q. 12 Which of these groups do you think sets the interest rates?</t>
  </si>
  <si>
    <t>Government ministers</t>
  </si>
  <si>
    <t>Civil servants</t>
  </si>
  <si>
    <t>CBN</t>
  </si>
  <si>
    <t>Other banks</t>
  </si>
  <si>
    <t>Q. 13 In fact, the decisions are taken by the Monetary Policy Committee of the Central Bank of Nigeria.</t>
  </si>
  <si>
    <t xml:space="preserve">            Which of these do you think best describes the Monetary Policy Committee?</t>
  </si>
  <si>
    <t>Part of the Government</t>
  </si>
  <si>
    <t>A  Body wholly owned appointed by the Government</t>
  </si>
  <si>
    <t>An independent body, partly  appointed by the Government</t>
  </si>
  <si>
    <t>A completely independent body partly appointed by the Government</t>
  </si>
  <si>
    <t>Q. 14 Overall, how satisfied or dissatisfied are you with the way the Central Bank of Nigeria</t>
  </si>
  <si>
    <t xml:space="preserve">             is doing its job to set interest rates in order to control inflation?</t>
  </si>
  <si>
    <t>Very satisfied</t>
  </si>
  <si>
    <t>Fairly satisfied</t>
  </si>
  <si>
    <t>Neither satisfied nor dissatisfied</t>
  </si>
  <si>
    <t>Very dissatisfied</t>
  </si>
  <si>
    <t>Total satisfied</t>
  </si>
  <si>
    <t>Total dissatisfied</t>
  </si>
  <si>
    <t>Net satisfied</t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</si>
  <si>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</si>
  <si>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</si>
  <si>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</si>
  <si>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</si>
  <si>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</si>
  <si>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</si>
  <si>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</si>
  <si>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</si>
  <si>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and N50,000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</si>
  <si>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</si>
  <si>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</si>
  <si>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</si>
  <si>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</si>
  <si>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</si>
  <si>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</si>
  <si>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</si>
  <si>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</si>
  <si>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and N50,000 per month</t>
    </r>
  </si>
  <si>
    <t>Table E.3.1: Summary of Results of Inflation Attitudes Survey (Per cent)</t>
  </si>
  <si>
    <t>Table E.2.1: Consumer Expectations Survey Result - National</t>
  </si>
  <si>
    <t>Table E.2.1.1: Consumer Expectations Survey Result - North Central</t>
  </si>
  <si>
    <t>Table E.2.1.2: Consumer Expectations Survey Result - North East</t>
  </si>
  <si>
    <t>Table E.2.1.3: Consumer Expectations Survey Result - North West</t>
  </si>
  <si>
    <t>Table E.2.1.4: Consumer Expectations Survey Result - South East</t>
  </si>
  <si>
    <t>Table E.2.1.5: Consumer Expectations Survey Result - South South</t>
  </si>
  <si>
    <t>Table E.2.1.6: Consumer Expectations Survey Result - South West</t>
  </si>
  <si>
    <t>South West</t>
  </si>
  <si>
    <t>14. Business Outlook Index on the  Macroeconomy by Sector Contribution: Current Quarter</t>
  </si>
  <si>
    <t>15. Business Confidence Index on Own Operations by Sector: Current Quarter</t>
  </si>
  <si>
    <t>19. Business Outlook Index on the  Macroeconomy by Sector Contribution: Current Quarter</t>
  </si>
  <si>
    <t>20. Business Outlook Index on the  Macroeconomy by Sector Contribution: Next Quarter</t>
  </si>
  <si>
    <t>21. Business Confidence Index on Own Operations by Sector: Current Quarter</t>
  </si>
  <si>
    <t>22. Employment Outlook  Index on Own Operations by Sector: Next Quarter</t>
  </si>
  <si>
    <t>23. Drivers of macroeconomic Outlook by type of business: Current Quarter</t>
  </si>
  <si>
    <t>Macroeconomic Outlook Index</t>
  </si>
  <si>
    <t>24. Drivers of macroeconomic Outlook by type of business: Next Quarter</t>
  </si>
  <si>
    <t>Macroeconomic Outlook Index: Next Quarter</t>
  </si>
  <si>
    <t>25. Drivers of macroeconomic Outlook by Size  of Business: Current Quarter</t>
  </si>
  <si>
    <t>Macroeconomic Outlook Index: Current Quarter</t>
  </si>
  <si>
    <t>Services Sector</t>
  </si>
  <si>
    <t xml:space="preserve">Current quarter </t>
  </si>
  <si>
    <t xml:space="preserve">Next quarter </t>
  </si>
  <si>
    <t xml:space="preserve">5(a).  How have the overall secured lending spreads changed </t>
  </si>
  <si>
    <t xml:space="preserve">5(b).  How have fees on secured lending changed </t>
  </si>
  <si>
    <t xml:space="preserve">5(c).  How have the maximum loan to value ratios changed </t>
  </si>
  <si>
    <t xml:space="preserve">5(d).  How have the maximum loan to income ratios changed </t>
  </si>
  <si>
    <t>6.  How has the availability of secured credit provided to households changed</t>
  </si>
  <si>
    <t>Factors contributing to changes in credit availability</t>
  </si>
  <si>
    <t>Changing economic outlook</t>
  </si>
  <si>
    <t>Market share objectives</t>
  </si>
  <si>
    <t>Changing appetite for risk</t>
  </si>
  <si>
    <t>Tight wholesale funding conditions</t>
  </si>
  <si>
    <t>Changing liquidity positions</t>
  </si>
  <si>
    <t>7.  Has the default rate on secured loans to households changed</t>
  </si>
  <si>
    <t>8.  How have losses given default to households changed?</t>
  </si>
  <si>
    <t xml:space="preserve">10. How has the availability of households secured credit to the following types of borrowers changed: </t>
  </si>
  <si>
    <t>Borrowers with low loan to value ratios (75% or less)</t>
  </si>
  <si>
    <t xml:space="preserve">5(a).  How have spreads on credit cards changed? </t>
  </si>
  <si>
    <t xml:space="preserve">5(b).  How have spreads on overdraft/personal loans changed? </t>
  </si>
  <si>
    <t xml:space="preserve">5(c).  How have spreads on  overall unsecured  lending  changed? </t>
  </si>
  <si>
    <t xml:space="preserve">5(d).  How have unsecured credit card limits  changed? </t>
  </si>
  <si>
    <t>5(e).  How has the  minimum proportion of credit cards balances to be paid changed?</t>
  </si>
  <si>
    <t xml:space="preserve">5(f).  How have maximum maturities on loans changed </t>
  </si>
  <si>
    <t>6.  How has the availability of unsecured credit provided to households changed</t>
  </si>
  <si>
    <t>Changing cost/ availability of funds</t>
  </si>
  <si>
    <t>7(a).  How has  the default rate on credit card loans to households changed?</t>
  </si>
  <si>
    <t>7(b).   How has the default rate on overdraft/ personal  loans to households changed?</t>
  </si>
  <si>
    <t>7(c).  How has the default rate on  total unsecured loans to households changed?</t>
  </si>
  <si>
    <t>8(a).  How have losses given default on credit card loans to households changed?</t>
  </si>
  <si>
    <t>8(b).  How have losses given default on overdraft/personal loans to households changed?</t>
  </si>
  <si>
    <t>8(c).  How have losses given default on total unsecured loans to households changed?</t>
  </si>
  <si>
    <t>1(a).  How has availability of  credit provided to small businesses  changed?</t>
  </si>
  <si>
    <t>1(b).  How has availability of  credit provided to medium PNFCs  changed?</t>
  </si>
  <si>
    <t>1(c).  How has availability of  credit provided to large PNFCs  changed?</t>
  </si>
  <si>
    <t>1(d).  How has availability of  credit provided to OFCs  changed?</t>
  </si>
  <si>
    <t>2(a).  How has demand for credit cards lending  from SMALL BUSINESSES changed?</t>
  </si>
  <si>
    <t>2(b).  How has demand for overdraft/ personal loans  from SMALL BUSINESSES changed?</t>
  </si>
  <si>
    <t>2(c).  How has demand for secured lending  from SMALL BUSINESSES changed?</t>
  </si>
  <si>
    <t>2(OVERALL).  How has overall demand for lending  from SMALL BUSINESSES changed?</t>
  </si>
  <si>
    <t>2(d).  How has demand for lending  from Medium PNFCs changed?</t>
  </si>
  <si>
    <t>2(e).  How has demand for lending  from Large  PNFCs changed?</t>
  </si>
  <si>
    <t>2(f).  How has demand for lending from OFCs  changed?</t>
  </si>
  <si>
    <t>3. What have been the main factors contributing to changes in demand for lending?</t>
  </si>
  <si>
    <t xml:space="preserve">(a1 )Merger and acquisition </t>
  </si>
  <si>
    <t>(a2 )Capital Investments</t>
  </si>
  <si>
    <t xml:space="preserve">(a3) Inventory Finance </t>
  </si>
  <si>
    <t xml:space="preserve">(a4) Balance sheet restructuring </t>
  </si>
  <si>
    <t xml:space="preserve">(a5) Commercial  Real Estate </t>
  </si>
  <si>
    <t>4(a).  How has the overall availability of credit to the corporate sector  changed?</t>
  </si>
  <si>
    <t>Of which: Commercial real estate sector</t>
  </si>
  <si>
    <t>4(b). Factors contributing to changes in credit availability.</t>
  </si>
  <si>
    <t>Changing sector specific risks</t>
  </si>
  <si>
    <t xml:space="preserve">Market pressures from capital markets </t>
  </si>
  <si>
    <t xml:space="preserve">Tight wholesale funding conditions </t>
  </si>
  <si>
    <t xml:space="preserve">Changing liquidity conditions  </t>
  </si>
  <si>
    <t xml:space="preserve">5(a).  How has the proportion of loan applications from small businesses being approved  changed? </t>
  </si>
  <si>
    <t xml:space="preserve">5(b).  How has the proportion of loan applications from medium PNFCs being approved  changed? </t>
  </si>
  <si>
    <t xml:space="preserve">5(c).  How has the proportion of loan applications from large PNFCs being approved  changed? </t>
  </si>
  <si>
    <t>6(a1).  How have spreads on loans to small businesses changed?</t>
  </si>
  <si>
    <t>6(a2).  How have fees/commissions on loans to small businesses changed?</t>
  </si>
  <si>
    <t>6(a3).  How have collataral requirements for loans to small businesses changed?</t>
  </si>
  <si>
    <t>6(a4).  How have maximum credit lines for loans to small businesses changed?</t>
  </si>
  <si>
    <t>6(a5).  How have Loan convenants  for loans to small businesses changed?</t>
  </si>
  <si>
    <t>6(b1).  How have spreads on loans to medium PNFCs changed?</t>
  </si>
  <si>
    <t>6(b2).  How have fees/commissions on loans to medium PNFCs changed?</t>
  </si>
  <si>
    <t>6(b3).  How have collataral requirements for loans tomedium PNFCs changed?</t>
  </si>
  <si>
    <t>6(b4).  How have maximum credit lines for loans to medium PNFCs changed?</t>
  </si>
  <si>
    <t>6(b5).  How have Loan convenants  for loans to medium PNFCs changed?</t>
  </si>
  <si>
    <t>6(c1).  How have spreads on loans to large PNFCs changed?</t>
  </si>
  <si>
    <t>6(c2).  How have fees/commissions on loans to large PNFCs changed?</t>
  </si>
  <si>
    <t>6(c3).  How have collataral requirements for loans to large PNFCs changed?</t>
  </si>
  <si>
    <t>6(c4).  How have maximum credit lines for loans tolarge PNFCs changed?</t>
  </si>
  <si>
    <t>6(c5).  How have Loan convenants  for loans to large PNFCs changed?</t>
  </si>
  <si>
    <t>6(d1).  How have spreads on loans to OFCs changed?</t>
  </si>
  <si>
    <t>6(d2).  How have fees/commissions on loans toOFCs changed?</t>
  </si>
  <si>
    <t>6(d3).  How have collataral requirements for loans to OFCs changed?</t>
  </si>
  <si>
    <t>6(d4).  How have maximum credit lines for loans to OFCs changed?</t>
  </si>
  <si>
    <t>6(d5).  How have Loan convenants  for loans toOFCs changed?</t>
  </si>
  <si>
    <t>7(a).  How has  the default rate on loans to small businesses changed?</t>
  </si>
  <si>
    <t>7(b)   How has the default rate on  loans to medium PNFCs changed?</t>
  </si>
  <si>
    <t>7(c).  How has the default rate on  loans to large PNFCs changed?</t>
  </si>
  <si>
    <t>7(d).  How has the default rate on  loans to OFCs changed?</t>
  </si>
  <si>
    <t>8(a).  How have losses given default on loans to small businesses changed?</t>
  </si>
  <si>
    <t>8(b).  How have losses given default on loans to medium PNFCs changed?</t>
  </si>
  <si>
    <t>8(c).  How have losses given default on loans to large PNFCs changed?</t>
  </si>
  <si>
    <t>8(d).  How have losses given default on loans to OFCs changed?</t>
  </si>
  <si>
    <t>9(a).  Has  there been a changed in average  credit quality on newly aranged PNFCs borrowing facilities?</t>
  </si>
  <si>
    <t>9(b).  Has there been any change in target hold levels associated with corporate lending?</t>
  </si>
  <si>
    <t>9(c).  How have loan tenors on new corporate loans changed?</t>
  </si>
  <si>
    <t>9(d).  Has there been a change in draw down on committed lines by PNFCs?</t>
  </si>
  <si>
    <t>E.4.1: Credit Conditions Survey - Secured Lending</t>
  </si>
  <si>
    <t xml:space="preserve">1(a).  How has demand for secured lending for      house purchase from Households changed </t>
  </si>
  <si>
    <t xml:space="preserve">2.  How has demand for secured lending for small businesses  from households changed </t>
  </si>
  <si>
    <t xml:space="preserve">3.  How have credit scoring creteria for granting loan applications by households changed </t>
  </si>
  <si>
    <t xml:space="preserve">4.  How has the proportion of household  loan applications being approved  changed </t>
  </si>
  <si>
    <t xml:space="preserve">9.  How has the average  credit quality of new secured lending to households changed </t>
  </si>
  <si>
    <r>
      <rPr>
        <sz val="11"/>
        <color indexed="8"/>
        <rFont val="Cambria"/>
        <family val="1"/>
        <scheme val="major"/>
      </rPr>
      <t xml:space="preserve">of which: Demand for prime lending </t>
    </r>
  </si>
  <si>
    <r>
      <rPr>
        <sz val="11"/>
        <color indexed="8"/>
        <rFont val="Cambria"/>
        <family val="1"/>
        <scheme val="major"/>
      </rPr>
      <t>of which:  Demand for buy to let lending</t>
    </r>
  </si>
  <si>
    <r>
      <rPr>
        <sz val="11"/>
        <color indexed="8"/>
        <rFont val="Cambria"/>
        <family val="1"/>
        <scheme val="major"/>
      </rPr>
      <t>of which: Demand for other lending</t>
    </r>
  </si>
  <si>
    <r>
      <rPr>
        <sz val="11"/>
        <color indexed="8"/>
        <rFont val="Cambria"/>
        <family val="1"/>
        <scheme val="major"/>
      </rPr>
      <t xml:space="preserve">of which: Spreads on prime lending </t>
    </r>
  </si>
  <si>
    <r>
      <rPr>
        <sz val="11"/>
        <color indexed="8"/>
        <rFont val="Cambria"/>
        <family val="1"/>
        <scheme val="major"/>
      </rPr>
      <t>of which: Spreads on buy to let lending</t>
    </r>
  </si>
  <si>
    <r>
      <rPr>
        <sz val="11"/>
        <color indexed="8"/>
        <rFont val="Cambria"/>
        <family val="1"/>
        <scheme val="major"/>
      </rPr>
      <t>of which:   Spreads on other lending</t>
    </r>
  </si>
  <si>
    <t>E.4.2: Credit Conditions Survey - Unsecured Lending</t>
  </si>
  <si>
    <r>
      <t xml:space="preserve">4(c1 ). </t>
    </r>
    <r>
      <rPr>
        <b/>
        <sz val="11"/>
        <color theme="3" tint="-0.249977111117893"/>
        <rFont val="Calibri"/>
        <family val="2"/>
      </rPr>
      <t>How have commercial property prices affected credit availability to the commercial real estate sector?</t>
    </r>
  </si>
  <si>
    <r>
      <t xml:space="preserve">4(c2 ). </t>
    </r>
    <r>
      <rPr>
        <b/>
        <sz val="11"/>
        <color theme="3" tint="-0.249977111117893"/>
        <rFont val="Calibri"/>
        <family val="2"/>
      </rPr>
      <t>How have commercial property prices affected  secured lending to PNFCs?</t>
    </r>
  </si>
  <si>
    <t>E.4.3: Credit Conditions Survey - Corporate Lending</t>
  </si>
  <si>
    <t>Borrowers with high loan to value ratios (more than 75%)</t>
  </si>
  <si>
    <t xml:space="preserve">1(a).  How has demand for unsecured credit cards lending  from households changed </t>
  </si>
  <si>
    <t xml:space="preserve">1(b).  How has demand for unsecured overdraft/ personal loans  from households changed </t>
  </si>
  <si>
    <t xml:space="preserve">1(c).  How has demand for total unsecured lending from households changed </t>
  </si>
  <si>
    <t xml:space="preserve">2(a).  How has demand for unsecured credit cards lending  from small businesses changed </t>
  </si>
  <si>
    <t xml:space="preserve">2(b).  How has demand for unsecured overdraft/ personal loans  from small businesses changed </t>
  </si>
  <si>
    <t xml:space="preserve">2(c).  How has demand for total unsecured lending from small businesses changed </t>
  </si>
  <si>
    <t xml:space="preserve">3(a).  How have credit scoring creteria for granting credit card loan applications by households changed </t>
  </si>
  <si>
    <t xml:space="preserve">3(b). How have credit scoring creteria for granting overdraft/personal loan applications by households changed </t>
  </si>
  <si>
    <t xml:space="preserve">3(c).  How have credit scoring creteria for granting total unsecured loan applications by households changed </t>
  </si>
  <si>
    <t xml:space="preserve">4(a).  How has the proportion of household credit card  loan applications being approved  changed </t>
  </si>
  <si>
    <t xml:space="preserve">4(b).  How has the proportion of household overdraft/personal loan applications being approved  changed </t>
  </si>
  <si>
    <t xml:space="preserve">4(c).  How has the proportion of household total loan applications being approved  changed </t>
  </si>
  <si>
    <t>9(a).  How has the average  credit quality of new credit card lending to households changed?</t>
  </si>
  <si>
    <t>9(b).  How has the average  credit quality of new overdraft/personal lending to households changed?</t>
  </si>
  <si>
    <t>9(c).  How has the average  credit quality of new total unsecured lending to households changed?</t>
  </si>
  <si>
    <t xml:space="preserve">1(b).  How has demand for secured lending for consumer loans from households changed </t>
  </si>
  <si>
    <t xml:space="preserve">1(c).  How has demand for secured lending for mortgage/re-mortgate   from households changed </t>
  </si>
  <si>
    <t>Table E.1.1: Business Expectations Survey Result - National  /1</t>
  </si>
  <si>
    <t>/1 Revised</t>
  </si>
  <si>
    <t>Table E.1.1.1: Business Expectations Survey Result - North Central  /1</t>
  </si>
  <si>
    <t>Table E.1.1.2: Business Expectations Survey Result - North East  /1</t>
  </si>
  <si>
    <t>Table E.1.1.3: Business Expectations Survey Result - North West  /1</t>
  </si>
  <si>
    <t>Table E.1.1.4: Business Expectations Survey Result - South East  /1</t>
  </si>
  <si>
    <t>Table E.1.1.5: Business Expectations Survey Result - South South  /1</t>
  </si>
  <si>
    <t>Table E.1.1.6: Business Expectations Survey Result - South West  /1</t>
  </si>
  <si>
    <t xml:space="preserve">E.1.1  </t>
  </si>
  <si>
    <t>Business Expectations Survey Result - National</t>
  </si>
  <si>
    <t xml:space="preserve">E.1.1.1  </t>
  </si>
  <si>
    <t>Business Expectations Survey Result - North Central</t>
  </si>
  <si>
    <t xml:space="preserve">E.1.1.2  </t>
  </si>
  <si>
    <t>Business Expectations Survey Result - North East</t>
  </si>
  <si>
    <t xml:space="preserve">E.1.1.3  </t>
  </si>
  <si>
    <t>Business Expectations Survey Result - North West</t>
  </si>
  <si>
    <t xml:space="preserve">E.1.1.4  </t>
  </si>
  <si>
    <t>Business Expectations Survey Result - South East</t>
  </si>
  <si>
    <t xml:space="preserve">E.1.1.5  </t>
  </si>
  <si>
    <t>Business Expectations Survey Result – South South</t>
  </si>
  <si>
    <t xml:space="preserve">E.1.1.6  </t>
  </si>
  <si>
    <t>Business Expectations Survey Result – South West</t>
  </si>
  <si>
    <t xml:space="preserve">E.2.1  </t>
  </si>
  <si>
    <t>Consumer Expectations Survey Result - National</t>
  </si>
  <si>
    <t xml:space="preserve">E.2.1.1  </t>
  </si>
  <si>
    <t>Consumer Expectations Survey Result - North Central</t>
  </si>
  <si>
    <t xml:space="preserve">E.2.1.2  </t>
  </si>
  <si>
    <t>Consumer Expectations Survey Result - North East</t>
  </si>
  <si>
    <t xml:space="preserve">E.2.1.3  </t>
  </si>
  <si>
    <t>Consumer Expectations Survey Result - North West</t>
  </si>
  <si>
    <t xml:space="preserve">E.2.1.4  </t>
  </si>
  <si>
    <t>Consumer Expectations Survey Result – South East</t>
  </si>
  <si>
    <t xml:space="preserve">E.2.1.5  </t>
  </si>
  <si>
    <t>Consumer Expectations Survey Result – South South</t>
  </si>
  <si>
    <t xml:space="preserve">E.2.1.6  </t>
  </si>
  <si>
    <t>Consumer Expectations Survey Result – South West</t>
  </si>
  <si>
    <t xml:space="preserve">E.3.1  </t>
  </si>
  <si>
    <t>Summary of Results of Inflation Attitudes Survey</t>
  </si>
  <si>
    <t xml:space="preserve">E.4.1  </t>
  </si>
  <si>
    <t>Credit Conditions Survey: Secured Lending</t>
  </si>
  <si>
    <t xml:space="preserve">E.4.2  </t>
  </si>
  <si>
    <t>Credit Conditions Survey: Unsecured Lending</t>
  </si>
  <si>
    <t xml:space="preserve">E.4.3  </t>
  </si>
  <si>
    <t>Credit Conditions Survey: Corporate Lending</t>
  </si>
  <si>
    <t>MENU</t>
  </si>
  <si>
    <t>Return to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</si>
</sst>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_-;\-* #,##0.00_-;_-* &quot;-&quot;??_-;_-@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color indexed="8"/>
      <name val="Cambria"/>
      <family val="1"/>
      <scheme val="major"/>
    </font>
    <font>
      <sz val="11"/>
      <color indexed="8"/>
      <name val="Calibri"/>
      <family val="2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indexed="12"/>
      <name val="Calibri"/>
      <family val="2"/>
    </font>
    <font>
      <u/>
      <sz val="11"/>
      <color indexed="8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sz val="11"/>
      <color indexed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1" tint="0.14999847407452621"/>
      <name val="Cambria"/>
      <family val="1"/>
      <scheme val="major"/>
    </font>
    <font>
      <strike/>
      <sz val="12"/>
      <color indexed="8"/>
      <name val="Arial Narrow"/>
      <family val="2"/>
    </font>
    <font>
      <sz val="12"/>
      <color indexed="8"/>
      <name val="Arial Narrow"/>
      <family val="2"/>
    </font>
    <font>
      <u/>
      <sz val="11"/>
      <color indexed="8"/>
      <name val="Calibri"/>
      <family val="2"/>
    </font>
    <font>
      <u/>
      <sz val="11"/>
      <name val="Calibri"/>
      <family val="2"/>
    </font>
    <font>
      <u/>
      <sz val="11"/>
      <name val="Cambria"/>
      <family val="1"/>
      <scheme val="major"/>
    </font>
    <font>
      <sz val="10"/>
      <name val="Cambria"/>
      <family val="1"/>
      <scheme val="major"/>
    </font>
    <font>
      <strike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0"/>
      <name val="Cambria"/>
      <family val="1"/>
      <scheme val="major"/>
    </font>
    <font>
      <i/>
      <sz val="12"/>
      <color theme="3" tint="-0.249977111117893"/>
      <name val="Cambria"/>
      <family val="1"/>
      <scheme val="major"/>
    </font>
    <font>
      <sz val="12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sz val="14"/>
      <color theme="1"/>
      <name val="Cambria"/>
      <family val="1"/>
      <scheme val="major"/>
    </font>
    <font>
      <strike/>
      <sz val="11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0000FF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74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6" fillId="2" borderId="0" xfId="0" applyFont="1" applyFill="1" applyBorder="1" applyAlignment="1">
      <alignment horizontal="left" indent="1"/>
    </xf>
    <xf numFmtId="164" fontId="7" fillId="3" borderId="0" xfId="2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2"/>
    </xf>
    <xf numFmtId="164" fontId="11" fillId="3" borderId="0" xfId="0" applyNumberFormat="1" applyFont="1" applyFill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12" fillId="3" borderId="0" xfId="0" applyFont="1" applyFill="1"/>
    <xf numFmtId="164" fontId="10" fillId="3" borderId="0" xfId="0" applyNumberFormat="1" applyFont="1" applyFill="1" applyBorder="1" applyAlignment="1">
      <alignment horizontal="center" wrapText="1"/>
    </xf>
    <xf numFmtId="164" fontId="7" fillId="3" borderId="7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3" fillId="2" borderId="0" xfId="0" applyFont="1" applyFill="1" applyBorder="1" applyAlignment="1">
      <alignment horizontal="left" indent="1"/>
    </xf>
    <xf numFmtId="0" fontId="13" fillId="3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14" fillId="0" borderId="0" xfId="0" applyFont="1" applyBorder="1" applyAlignment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2" fillId="0" borderId="6" xfId="0" applyFont="1" applyBorder="1" applyAlignment="1"/>
    <xf numFmtId="165" fontId="7" fillId="0" borderId="0" xfId="0" applyNumberFormat="1" applyFont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indent="2"/>
    </xf>
    <xf numFmtId="0" fontId="7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0" xfId="0" applyBorder="1"/>
    <xf numFmtId="165" fontId="11" fillId="3" borderId="0" xfId="0" applyNumberFormat="1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wrapText="1"/>
    </xf>
    <xf numFmtId="165" fontId="7" fillId="3" borderId="7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5" fontId="7" fillId="3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7" fillId="3" borderId="0" xfId="0" applyFont="1" applyFill="1"/>
    <xf numFmtId="0" fontId="7" fillId="0" borderId="0" xfId="0" applyFont="1" applyBorder="1" applyAlignment="1">
      <alignment horizontal="center"/>
    </xf>
    <xf numFmtId="165" fontId="10" fillId="3" borderId="0" xfId="10" applyNumberFormat="1" applyFont="1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165" fontId="19" fillId="3" borderId="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7" fillId="3" borderId="0" xfId="0" applyFont="1" applyFill="1" applyBorder="1" applyAlignment="1"/>
    <xf numFmtId="165" fontId="7" fillId="3" borderId="0" xfId="0" applyNumberFormat="1" applyFont="1" applyFill="1" applyBorder="1" applyAlignment="1"/>
    <xf numFmtId="0" fontId="7" fillId="0" borderId="0" xfId="0" applyFont="1" applyBorder="1" applyAlignment="1"/>
    <xf numFmtId="165" fontId="10" fillId="3" borderId="0" xfId="11" applyNumberFormat="1" applyFont="1" applyFill="1" applyBorder="1" applyAlignment="1">
      <alignment horizontal="center"/>
    </xf>
    <xf numFmtId="165" fontId="7" fillId="3" borderId="0" xfId="0" applyNumberFormat="1" applyFont="1" applyFill="1" applyBorder="1"/>
    <xf numFmtId="165" fontId="10" fillId="3" borderId="0" xfId="11" applyNumberFormat="1" applyFont="1" applyFill="1" applyBorder="1" applyAlignment="1"/>
    <xf numFmtId="165" fontId="10" fillId="4" borderId="0" xfId="11" applyNumberFormat="1" applyFont="1" applyFill="1" applyBorder="1"/>
    <xf numFmtId="165" fontId="10" fillId="4" borderId="0" xfId="11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 indent="2"/>
    </xf>
    <xf numFmtId="0" fontId="0" fillId="3" borderId="0" xfId="0" applyFill="1" applyBorder="1" applyAlignment="1"/>
    <xf numFmtId="0" fontId="22" fillId="3" borderId="0" xfId="0" applyFont="1" applyFill="1" applyBorder="1"/>
    <xf numFmtId="0" fontId="0" fillId="3" borderId="0" xfId="0" applyFill="1"/>
    <xf numFmtId="0" fontId="0" fillId="0" borderId="8" xfId="0" applyBorder="1"/>
    <xf numFmtId="0" fontId="0" fillId="0" borderId="0" xfId="0" applyBorder="1" applyAlignment="1"/>
    <xf numFmtId="0" fontId="11" fillId="4" borderId="0" xfId="0" applyFont="1" applyFill="1" applyBorder="1"/>
    <xf numFmtId="165" fontId="11" fillId="4" borderId="1" xfId="0" applyNumberFormat="1" applyFont="1" applyFill="1" applyBorder="1" applyAlignment="1">
      <alignment horizontal="center"/>
    </xf>
    <xf numFmtId="165" fontId="13" fillId="3" borderId="0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1" fontId="24" fillId="4" borderId="0" xfId="0" applyNumberFormat="1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/>
    <xf numFmtId="0" fontId="7" fillId="0" borderId="0" xfId="0" applyFont="1" applyAlignment="1"/>
    <xf numFmtId="0" fontId="7" fillId="0" borderId="0" xfId="0" applyFont="1"/>
    <xf numFmtId="0" fontId="23" fillId="4" borderId="0" xfId="0" applyFont="1" applyFill="1" applyBorder="1"/>
    <xf numFmtId="0" fontId="0" fillId="3" borderId="8" xfId="0" applyFill="1" applyBorder="1"/>
    <xf numFmtId="165" fontId="10" fillId="3" borderId="0" xfId="17" applyNumberFormat="1" applyFont="1" applyFill="1" applyBorder="1" applyAlignment="1">
      <alignment horizontal="center"/>
    </xf>
    <xf numFmtId="165" fontId="10" fillId="4" borderId="0" xfId="17" applyNumberFormat="1" applyFont="1" applyFill="1" applyBorder="1" applyAlignment="1">
      <alignment horizontal="center"/>
    </xf>
    <xf numFmtId="165" fontId="11" fillId="3" borderId="0" xfId="4" applyNumberFormat="1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center" vertical="center"/>
    </xf>
    <xf numFmtId="165" fontId="11" fillId="3" borderId="1" xfId="4" applyNumberFormat="1" applyFont="1" applyFill="1" applyBorder="1" applyAlignment="1">
      <alignment horizontal="center" vertical="center"/>
    </xf>
    <xf numFmtId="165" fontId="11" fillId="4" borderId="0" xfId="4" applyNumberFormat="1" applyFont="1" applyFill="1" applyBorder="1" applyAlignment="1">
      <alignment horizontal="center" vertical="center"/>
    </xf>
    <xf numFmtId="1" fontId="11" fillId="3" borderId="0" xfId="4" applyNumberFormat="1" applyFont="1" applyFill="1" applyBorder="1" applyAlignment="1">
      <alignment horizontal="center"/>
    </xf>
    <xf numFmtId="0" fontId="11" fillId="4" borderId="0" xfId="4" applyFont="1" applyFill="1" applyBorder="1" applyAlignment="1">
      <alignment horizontal="center" vertical="center"/>
    </xf>
    <xf numFmtId="0" fontId="11" fillId="4" borderId="1" xfId="4" applyFont="1" applyFill="1" applyBorder="1" applyAlignment="1">
      <alignment horizontal="center"/>
    </xf>
    <xf numFmtId="0" fontId="11" fillId="3" borderId="1" xfId="4" applyFont="1" applyFill="1" applyBorder="1" applyAlignment="1">
      <alignment horizontal="center" vertical="center"/>
    </xf>
    <xf numFmtId="0" fontId="18" fillId="0" borderId="0" xfId="4" applyFont="1"/>
    <xf numFmtId="165" fontId="11" fillId="3" borderId="0" xfId="4" applyNumberFormat="1" applyFont="1" applyFill="1" applyBorder="1" applyAlignment="1">
      <alignment horizontal="center"/>
    </xf>
    <xf numFmtId="0" fontId="18" fillId="0" borderId="0" xfId="4" applyFont="1" applyBorder="1"/>
    <xf numFmtId="0" fontId="11" fillId="3" borderId="0" xfId="4" applyFont="1" applyFill="1" applyBorder="1" applyAlignment="1">
      <alignment horizontal="center"/>
    </xf>
    <xf numFmtId="1" fontId="13" fillId="3" borderId="0" xfId="0" applyNumberFormat="1" applyFont="1" applyFill="1" applyBorder="1" applyAlignment="1">
      <alignment horizontal="center"/>
    </xf>
    <xf numFmtId="1" fontId="15" fillId="3" borderId="0" xfId="0" applyNumberFormat="1" applyFont="1" applyFill="1" applyBorder="1" applyAlignment="1">
      <alignment horizontal="center"/>
    </xf>
    <xf numFmtId="0" fontId="10" fillId="3" borderId="0" xfId="11" applyFont="1" applyFill="1" applyBorder="1" applyAlignment="1">
      <alignment horizontal="center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Border="1"/>
    <xf numFmtId="0" fontId="2" fillId="3" borderId="5" xfId="4" applyFont="1" applyFill="1" applyBorder="1" applyAlignment="1">
      <alignment wrapText="1"/>
    </xf>
    <xf numFmtId="165" fontId="7" fillId="3" borderId="6" xfId="0" applyNumberFormat="1" applyFont="1" applyFill="1" applyBorder="1" applyAlignment="1">
      <alignment horizontal="center"/>
    </xf>
    <xf numFmtId="165" fontId="11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5" fontId="7" fillId="3" borderId="7" xfId="0" applyNumberFormat="1" applyFont="1" applyFill="1" applyBorder="1"/>
    <xf numFmtId="165" fontId="10" fillId="3" borderId="0" xfId="3" applyNumberFormat="1" applyFont="1" applyFill="1" applyBorder="1"/>
    <xf numFmtId="0" fontId="7" fillId="3" borderId="7" xfId="0" applyFont="1" applyFill="1" applyBorder="1"/>
    <xf numFmtId="165" fontId="7" fillId="3" borderId="0" xfId="0" applyNumberFormat="1" applyFont="1" applyFill="1"/>
    <xf numFmtId="165" fontId="7" fillId="3" borderId="1" xfId="0" applyNumberFormat="1" applyFont="1" applyFill="1" applyBorder="1"/>
    <xf numFmtId="165" fontId="10" fillId="3" borderId="0" xfId="0" applyNumberFormat="1" applyFont="1" applyFill="1" applyBorder="1" applyAlignment="1">
      <alignment wrapText="1"/>
    </xf>
    <xf numFmtId="165" fontId="11" fillId="3" borderId="0" xfId="0" applyNumberFormat="1" applyFont="1" applyFill="1" applyBorder="1" applyAlignment="1"/>
    <xf numFmtId="0" fontId="11" fillId="0" borderId="0" xfId="0" applyFont="1"/>
    <xf numFmtId="0" fontId="4" fillId="3" borderId="0" xfId="0" applyFont="1" applyFill="1" applyBorder="1" applyAlignment="1"/>
    <xf numFmtId="0" fontId="17" fillId="0" borderId="0" xfId="0" applyFont="1" applyBorder="1" applyAlignment="1"/>
    <xf numFmtId="0" fontId="15" fillId="3" borderId="0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3" borderId="1" xfId="0" applyFont="1" applyFill="1" applyBorder="1"/>
    <xf numFmtId="165" fontId="10" fillId="3" borderId="0" xfId="3" applyNumberFormat="1" applyFont="1" applyFill="1"/>
    <xf numFmtId="165" fontId="10" fillId="3" borderId="0" xfId="10" applyNumberFormat="1" applyFont="1" applyFill="1" applyBorder="1" applyAlignment="1">
      <alignment horizontal="center"/>
    </xf>
    <xf numFmtId="165" fontId="10" fillId="3" borderId="7" xfId="3" applyNumberFormat="1" applyFont="1" applyFill="1" applyBorder="1"/>
    <xf numFmtId="165" fontId="10" fillId="3" borderId="7" xfId="10" applyNumberFormat="1" applyFont="1" applyFill="1" applyBorder="1" applyAlignment="1">
      <alignment horizontal="center"/>
    </xf>
    <xf numFmtId="165" fontId="19" fillId="3" borderId="0" xfId="0" applyNumberFormat="1" applyFont="1" applyFill="1" applyBorder="1" applyAlignment="1">
      <alignment horizontal="center"/>
    </xf>
    <xf numFmtId="165" fontId="11" fillId="3" borderId="0" xfId="0" applyNumberFormat="1" applyFont="1" applyFill="1" applyBorder="1"/>
    <xf numFmtId="165" fontId="11" fillId="3" borderId="7" xfId="0" applyNumberFormat="1" applyFont="1" applyFill="1" applyBorder="1"/>
    <xf numFmtId="0" fontId="18" fillId="0" borderId="0" xfId="0" applyFont="1" applyBorder="1"/>
    <xf numFmtId="0" fontId="7" fillId="0" borderId="0" xfId="0" applyFont="1" applyBorder="1"/>
    <xf numFmtId="165" fontId="18" fillId="0" borderId="0" xfId="0" applyNumberFormat="1" applyFont="1" applyBorder="1"/>
    <xf numFmtId="165" fontId="7" fillId="0" borderId="0" xfId="0" applyNumberFormat="1" applyFont="1"/>
    <xf numFmtId="0" fontId="7" fillId="3" borderId="0" xfId="0" applyFont="1" applyFill="1" applyBorder="1" applyAlignment="1">
      <alignment horizontal="left" indent="2"/>
    </xf>
    <xf numFmtId="0" fontId="24" fillId="5" borderId="0" xfId="0" applyFont="1" applyFill="1" applyBorder="1" applyAlignment="1">
      <alignment horizontal="center"/>
    </xf>
    <xf numFmtId="0" fontId="7" fillId="0" borderId="8" xfId="0" applyFont="1" applyBorder="1"/>
    <xf numFmtId="0" fontId="11" fillId="5" borderId="0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5" fontId="18" fillId="0" borderId="0" xfId="0" applyNumberFormat="1" applyFont="1"/>
    <xf numFmtId="0" fontId="24" fillId="4" borderId="0" xfId="0" applyFont="1" applyFill="1" applyBorder="1"/>
    <xf numFmtId="0" fontId="11" fillId="4" borderId="0" xfId="0" applyFont="1" applyFill="1"/>
    <xf numFmtId="0" fontId="7" fillId="3" borderId="8" xfId="0" applyFont="1" applyFill="1" applyBorder="1"/>
    <xf numFmtId="0" fontId="13" fillId="0" borderId="0" xfId="0" applyFont="1"/>
    <xf numFmtId="0" fontId="13" fillId="0" borderId="0" xfId="0" applyFont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25" fillId="0" borderId="0" xfId="1" applyFont="1" applyBorder="1"/>
    <xf numFmtId="0" fontId="25" fillId="0" borderId="0" xfId="1" applyFont="1"/>
    <xf numFmtId="0" fontId="25" fillId="3" borderId="0" xfId="1" applyFont="1" applyFill="1"/>
    <xf numFmtId="0" fontId="28" fillId="0" borderId="0" xfId="1" applyFont="1"/>
    <xf numFmtId="0" fontId="29" fillId="0" borderId="0" xfId="1" applyFont="1"/>
    <xf numFmtId="0" fontId="12" fillId="0" borderId="0" xfId="1" applyFont="1" applyAlignment="1"/>
    <xf numFmtId="0" fontId="12" fillId="0" borderId="0" xfId="1" applyFont="1" applyBorder="1"/>
    <xf numFmtId="0" fontId="12" fillId="0" borderId="0" xfId="1" applyFont="1"/>
    <xf numFmtId="0" fontId="12" fillId="3" borderId="5" xfId="1" applyFont="1" applyFill="1" applyBorder="1" applyAlignment="1">
      <alignment horizontal="center"/>
    </xf>
    <xf numFmtId="0" fontId="12" fillId="0" borderId="5" xfId="1" applyFont="1" applyBorder="1"/>
    <xf numFmtId="0" fontId="30" fillId="3" borderId="5" xfId="1" applyFont="1" applyFill="1" applyBorder="1" applyAlignment="1">
      <alignment horizontal="center"/>
    </xf>
    <xf numFmtId="167" fontId="31" fillId="4" borderId="0" xfId="1" applyNumberFormat="1" applyFont="1" applyFill="1" applyBorder="1"/>
    <xf numFmtId="0" fontId="25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5" fillId="0" borderId="8" xfId="1" applyFont="1" applyBorder="1" applyAlignment="1">
      <alignment horizontal="center"/>
    </xf>
    <xf numFmtId="165" fontId="11" fillId="3" borderId="6" xfId="4" applyNumberFormat="1" applyFont="1" applyFill="1" applyBorder="1" applyAlignment="1">
      <alignment horizontal="center" vertical="center"/>
    </xf>
    <xf numFmtId="165" fontId="11" fillId="3" borderId="7" xfId="4" applyNumberFormat="1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0" fontId="18" fillId="0" borderId="6" xfId="4" applyFont="1" applyBorder="1"/>
    <xf numFmtId="165" fontId="11" fillId="3" borderId="7" xfId="4" applyNumberFormat="1" applyFont="1" applyFill="1" applyBorder="1" applyAlignment="1">
      <alignment horizontal="center"/>
    </xf>
    <xf numFmtId="0" fontId="11" fillId="3" borderId="7" xfId="4" applyFont="1" applyFill="1" applyBorder="1" applyAlignment="1">
      <alignment horizontal="center"/>
    </xf>
    <xf numFmtId="0" fontId="2" fillId="3" borderId="6" xfId="4" applyFont="1" applyFill="1" applyBorder="1" applyAlignment="1">
      <alignment wrapText="1"/>
    </xf>
    <xf numFmtId="0" fontId="11" fillId="4" borderId="7" xfId="4" applyFont="1" applyFill="1" applyBorder="1" applyAlignment="1">
      <alignment horizontal="center"/>
    </xf>
    <xf numFmtId="165" fontId="11" fillId="4" borderId="7" xfId="4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left" indent="1"/>
    </xf>
    <xf numFmtId="2" fontId="7" fillId="0" borderId="0" xfId="0" applyNumberFormat="1" applyFont="1"/>
    <xf numFmtId="165" fontId="7" fillId="0" borderId="0" xfId="0" applyNumberFormat="1" applyFont="1" applyBorder="1"/>
    <xf numFmtId="0" fontId="34" fillId="0" borderId="0" xfId="0" applyFont="1"/>
    <xf numFmtId="165" fontId="24" fillId="4" borderId="0" xfId="0" applyNumberFormat="1" applyFont="1" applyFill="1" applyBorder="1"/>
    <xf numFmtId="165" fontId="11" fillId="4" borderId="0" xfId="0" applyNumberFormat="1" applyFont="1" applyFill="1" applyBorder="1"/>
    <xf numFmtId="0" fontId="36" fillId="0" borderId="0" xfId="1" applyFont="1" applyBorder="1"/>
    <xf numFmtId="0" fontId="36" fillId="0" borderId="0" xfId="1" applyFont="1"/>
    <xf numFmtId="17" fontId="2" fillId="0" borderId="5" xfId="1" applyNumberFormat="1" applyFont="1" applyBorder="1"/>
    <xf numFmtId="0" fontId="18" fillId="0" borderId="0" xfId="1" applyFont="1" applyBorder="1" applyAlignment="1"/>
    <xf numFmtId="17" fontId="18" fillId="0" borderId="6" xfId="1" applyNumberFormat="1" applyFont="1" applyBorder="1" applyAlignment="1"/>
    <xf numFmtId="17" fontId="18" fillId="0" borderId="0" xfId="1" applyNumberFormat="1" applyFont="1" applyBorder="1" applyAlignment="1"/>
    <xf numFmtId="0" fontId="2" fillId="3" borderId="0" xfId="1" applyFont="1" applyFill="1" applyAlignment="1">
      <alignment horizontal="center"/>
    </xf>
    <xf numFmtId="0" fontId="2" fillId="3" borderId="0" xfId="1" applyFont="1" applyFill="1" applyBorder="1" applyAlignment="1">
      <alignment horizontal="center"/>
    </xf>
    <xf numFmtId="17" fontId="18" fillId="0" borderId="6" xfId="1" applyNumberFormat="1" applyFont="1" applyBorder="1"/>
    <xf numFmtId="0" fontId="18" fillId="0" borderId="0" xfId="1" applyFont="1" applyBorder="1"/>
    <xf numFmtId="0" fontId="2" fillId="3" borderId="5" xfId="1" applyFont="1" applyFill="1" applyBorder="1" applyAlignment="1">
      <alignment horizontal="center"/>
    </xf>
    <xf numFmtId="165" fontId="11" fillId="3" borderId="5" xfId="4" applyNumberFormat="1" applyFont="1" applyFill="1" applyBorder="1" applyAlignment="1">
      <alignment horizontal="center" vertical="center"/>
    </xf>
    <xf numFmtId="165" fontId="11" fillId="4" borderId="7" xfId="4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4" fillId="2" borderId="2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indent="2"/>
    </xf>
    <xf numFmtId="0" fontId="7" fillId="2" borderId="7" xfId="0" applyFont="1" applyFill="1" applyBorder="1" applyAlignment="1">
      <alignment horizontal="left" indent="1"/>
    </xf>
    <xf numFmtId="2" fontId="4" fillId="2" borderId="2" xfId="1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justify"/>
    </xf>
    <xf numFmtId="0" fontId="10" fillId="2" borderId="1" xfId="0" applyFont="1" applyFill="1" applyBorder="1" applyAlignment="1">
      <alignment horizontal="justify"/>
    </xf>
    <xf numFmtId="0" fontId="4" fillId="2" borderId="9" xfId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/>
    <xf numFmtId="0" fontId="11" fillId="2" borderId="0" xfId="0" applyFont="1" applyFill="1" applyBorder="1" applyAlignment="1"/>
    <xf numFmtId="0" fontId="7" fillId="2" borderId="1" xfId="0" applyFont="1" applyFill="1" applyBorder="1" applyAlignment="1"/>
    <xf numFmtId="0" fontId="10" fillId="2" borderId="0" xfId="0" applyFont="1" applyFill="1" applyBorder="1" applyAlignment="1">
      <alignment horizontal="left" indent="2"/>
    </xf>
    <xf numFmtId="0" fontId="13" fillId="2" borderId="0" xfId="0" applyFont="1" applyFill="1" applyBorder="1" applyAlignment="1"/>
    <xf numFmtId="167" fontId="11" fillId="2" borderId="0" xfId="4" applyNumberFormat="1" applyFont="1" applyFill="1" applyBorder="1"/>
    <xf numFmtId="167" fontId="11" fillId="2" borderId="7" xfId="4" applyNumberFormat="1" applyFont="1" applyFill="1" applyBorder="1"/>
    <xf numFmtId="167" fontId="11" fillId="2" borderId="1" xfId="4" applyNumberFormat="1" applyFont="1" applyFill="1" applyBorder="1"/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165" fontId="10" fillId="3" borderId="0" xfId="3" applyNumberFormat="1" applyFont="1" applyFill="1" applyBorder="1" applyAlignment="1">
      <alignment horizontal="center"/>
    </xf>
    <xf numFmtId="165" fontId="10" fillId="3" borderId="7" xfId="3" applyNumberFormat="1" applyFont="1" applyFill="1" applyBorder="1" applyAlignment="1">
      <alignment horizontal="center"/>
    </xf>
    <xf numFmtId="165" fontId="10" fillId="3" borderId="0" xfId="3" applyNumberFormat="1" applyFont="1" applyFill="1" applyAlignment="1">
      <alignment horizontal="center"/>
    </xf>
    <xf numFmtId="0" fontId="7" fillId="2" borderId="1" xfId="0" applyFont="1" applyFill="1" applyBorder="1" applyAlignment="1">
      <alignment horizontal="left" indent="1"/>
    </xf>
    <xf numFmtId="0" fontId="13" fillId="2" borderId="1" xfId="0" applyFont="1" applyFill="1" applyBorder="1" applyAlignment="1">
      <alignment horizontal="left" indent="2"/>
    </xf>
    <xf numFmtId="165" fontId="13" fillId="3" borderId="1" xfId="0" applyNumberFormat="1" applyFont="1" applyFill="1" applyBorder="1" applyAlignment="1">
      <alignment horizontal="center"/>
    </xf>
    <xf numFmtId="0" fontId="38" fillId="0" borderId="0" xfId="0" applyFont="1"/>
    <xf numFmtId="0" fontId="12" fillId="0" borderId="0" xfId="0" applyFont="1"/>
    <xf numFmtId="0" fontId="13" fillId="0" borderId="0" xfId="0" applyFont="1" applyBorder="1"/>
    <xf numFmtId="165" fontId="0" fillId="4" borderId="0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0" fontId="0" fillId="4" borderId="0" xfId="0" applyFill="1" applyBorder="1"/>
    <xf numFmtId="2" fontId="0" fillId="4" borderId="0" xfId="0" applyNumberFormat="1" applyFill="1" applyBorder="1" applyAlignment="1">
      <alignment horizontal="right"/>
    </xf>
    <xf numFmtId="2" fontId="0" fillId="4" borderId="7" xfId="0" applyNumberFormat="1" applyFill="1" applyBorder="1" applyAlignment="1">
      <alignment horizontal="right"/>
    </xf>
    <xf numFmtId="2" fontId="0" fillId="4" borderId="6" xfId="0" applyNumberFormat="1" applyFill="1" applyBorder="1" applyAlignment="1">
      <alignment horizontal="right"/>
    </xf>
    <xf numFmtId="2" fontId="39" fillId="4" borderId="0" xfId="0" applyNumberFormat="1" applyFont="1" applyFill="1" applyBorder="1" applyAlignment="1">
      <alignment horizontal="right" wrapText="1"/>
    </xf>
    <xf numFmtId="2" fontId="39" fillId="4" borderId="7" xfId="0" applyNumberFormat="1" applyFont="1" applyFill="1" applyBorder="1" applyAlignment="1">
      <alignment horizontal="right" wrapText="1"/>
    </xf>
    <xf numFmtId="0" fontId="0" fillId="0" borderId="1" xfId="0" applyBorder="1"/>
    <xf numFmtId="165" fontId="7" fillId="0" borderId="6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5" fontId="7" fillId="2" borderId="18" xfId="0" applyNumberFormat="1" applyFont="1" applyFill="1" applyBorder="1" applyAlignment="1">
      <alignment horizontal="left"/>
    </xf>
    <xf numFmtId="0" fontId="2" fillId="0" borderId="19" xfId="0" applyFont="1" applyFill="1" applyBorder="1"/>
    <xf numFmtId="0" fontId="2" fillId="0" borderId="17" xfId="0" applyFont="1" applyFill="1" applyBorder="1"/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165" fontId="7" fillId="0" borderId="0" xfId="0" applyNumberFormat="1" applyFont="1" applyBorder="1" applyAlignment="1">
      <alignment horizontal="center" wrapText="1"/>
    </xf>
    <xf numFmtId="0" fontId="7" fillId="2" borderId="17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165" fontId="7" fillId="0" borderId="7" xfId="0" applyNumberFormat="1" applyFont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/>
    </xf>
    <xf numFmtId="0" fontId="7" fillId="0" borderId="0" xfId="0" applyFont="1" applyFill="1" applyAlignment="1"/>
    <xf numFmtId="165" fontId="7" fillId="0" borderId="1" xfId="0" applyNumberFormat="1" applyFont="1" applyBorder="1" applyAlignment="1">
      <alignment horizontal="center"/>
    </xf>
    <xf numFmtId="0" fontId="0" fillId="0" borderId="0" xfId="0" applyFill="1" applyAlignment="1"/>
    <xf numFmtId="165" fontId="0" fillId="4" borderId="1" xfId="0" applyNumberForma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40" fillId="4" borderId="16" xfId="0" applyFont="1" applyFill="1" applyBorder="1" applyAlignment="1">
      <alignment horizontal="left" wrapText="1"/>
    </xf>
    <xf numFmtId="0" fontId="40" fillId="4" borderId="18" xfId="0" applyFont="1" applyFill="1" applyBorder="1" applyAlignment="1">
      <alignment horizontal="left" wrapText="1"/>
    </xf>
    <xf numFmtId="0" fontId="40" fillId="4" borderId="17" xfId="0" applyFont="1" applyFill="1" applyBorder="1" applyAlignment="1">
      <alignment horizontal="left" wrapText="1"/>
    </xf>
    <xf numFmtId="0" fontId="40" fillId="4" borderId="20" xfId="0" applyFont="1" applyFill="1" applyBorder="1" applyAlignment="1">
      <alignment horizontal="left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wrapText="1"/>
    </xf>
    <xf numFmtId="0" fontId="0" fillId="2" borderId="17" xfId="0" applyFont="1" applyFill="1" applyBorder="1" applyAlignment="1">
      <alignment horizontal="left" wrapText="1"/>
    </xf>
    <xf numFmtId="0" fontId="0" fillId="2" borderId="18" xfId="0" applyFont="1" applyFill="1" applyBorder="1" applyAlignment="1">
      <alignment horizontal="left" wrapText="1"/>
    </xf>
    <xf numFmtId="165" fontId="0" fillId="4" borderId="0" xfId="0" applyNumberFormat="1" applyFont="1" applyFill="1" applyBorder="1"/>
    <xf numFmtId="165" fontId="0" fillId="4" borderId="0" xfId="0" applyNumberFormat="1" applyFont="1" applyFill="1" applyBorder="1" applyAlignment="1">
      <alignment horizontal="center"/>
    </xf>
    <xf numFmtId="165" fontId="0" fillId="4" borderId="7" xfId="0" applyNumberFormat="1" applyFont="1" applyFill="1" applyBorder="1"/>
    <xf numFmtId="165" fontId="0" fillId="4" borderId="7" xfId="0" applyNumberFormat="1" applyFont="1" applyFill="1" applyBorder="1" applyAlignment="1">
      <alignment horizontal="center"/>
    </xf>
    <xf numFmtId="165" fontId="0" fillId="4" borderId="6" xfId="0" applyNumberFormat="1" applyFont="1" applyFill="1" applyBorder="1"/>
    <xf numFmtId="165" fontId="0" fillId="4" borderId="6" xfId="0" applyNumberFormat="1" applyFont="1" applyFill="1" applyBorder="1" applyAlignment="1">
      <alignment horizontal="center"/>
    </xf>
    <xf numFmtId="165" fontId="0" fillId="4" borderId="7" xfId="0" applyNumberFormat="1" applyFont="1" applyFill="1" applyBorder="1" applyAlignment="1">
      <alignment horizontal="right" wrapText="1"/>
    </xf>
    <xf numFmtId="165" fontId="0" fillId="4" borderId="0" xfId="0" applyNumberFormat="1" applyFont="1" applyFill="1" applyBorder="1" applyAlignment="1">
      <alignment horizontal="right" wrapText="1"/>
    </xf>
    <xf numFmtId="165" fontId="0" fillId="4" borderId="1" xfId="0" applyNumberFormat="1" applyFont="1" applyFill="1" applyBorder="1"/>
    <xf numFmtId="165" fontId="0" fillId="4" borderId="1" xfId="0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right"/>
    </xf>
    <xf numFmtId="0" fontId="40" fillId="4" borderId="13" xfId="0" applyFont="1" applyFill="1" applyBorder="1" applyAlignment="1">
      <alignment horizontal="left" vertical="center" wrapText="1"/>
    </xf>
    <xf numFmtId="0" fontId="41" fillId="4" borderId="19" xfId="0" applyFont="1" applyFill="1" applyBorder="1" applyAlignment="1">
      <alignment horizontal="left" wrapText="1"/>
    </xf>
    <xf numFmtId="0" fontId="40" fillId="4" borderId="19" xfId="0" applyFont="1" applyFill="1" applyBorder="1" applyAlignment="1">
      <alignment horizontal="left" wrapText="1"/>
    </xf>
    <xf numFmtId="0" fontId="40" fillId="4" borderId="18" xfId="0" applyFont="1" applyFill="1" applyBorder="1" applyAlignment="1">
      <alignment horizontal="left" vertical="top" wrapText="1"/>
    </xf>
    <xf numFmtId="165" fontId="7" fillId="0" borderId="0" xfId="0" applyNumberFormat="1" applyFont="1" applyAlignment="1">
      <alignment horizontal="left"/>
    </xf>
    <xf numFmtId="0" fontId="4" fillId="2" borderId="3" xfId="1" applyFont="1" applyFill="1" applyBorder="1" applyAlignment="1">
      <alignment horizontal="center"/>
    </xf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1" applyFont="1" applyFill="1" applyBorder="1" applyAlignment="1">
      <alignment horizontal="center"/>
    </xf>
    <xf numFmtId="0" fontId="34" fillId="0" borderId="0" xfId="0" applyFont="1" applyBorder="1"/>
    <xf numFmtId="0" fontId="4" fillId="2" borderId="0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" fillId="0" borderId="0" xfId="0" applyFont="1" applyBorder="1"/>
    <xf numFmtId="0" fontId="0" fillId="3" borderId="0" xfId="0" applyFill="1" applyBorder="1"/>
    <xf numFmtId="0" fontId="28" fillId="0" borderId="0" xfId="1" applyFont="1" applyBorder="1"/>
    <xf numFmtId="0" fontId="7" fillId="0" borderId="0" xfId="0" applyFont="1" applyFill="1" applyBorder="1" applyAlignment="1"/>
    <xf numFmtId="0" fontId="44" fillId="0" borderId="21" xfId="0" applyFont="1" applyBorder="1"/>
    <xf numFmtId="0" fontId="45" fillId="0" borderId="10" xfId="0" applyFont="1" applyBorder="1" applyAlignment="1">
      <alignment vertical="center"/>
    </xf>
    <xf numFmtId="0" fontId="46" fillId="0" borderId="20" xfId="0" applyFont="1" applyBorder="1"/>
    <xf numFmtId="0" fontId="46" fillId="0" borderId="21" xfId="0" applyFont="1" applyBorder="1"/>
    <xf numFmtId="0" fontId="45" fillId="0" borderId="20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7" fillId="0" borderId="20" xfId="0" applyFont="1" applyBorder="1" applyAlignment="1">
      <alignment vertical="center"/>
    </xf>
    <xf numFmtId="0" fontId="43" fillId="0" borderId="0" xfId="0" applyFont="1"/>
    <xf numFmtId="0" fontId="48" fillId="0" borderId="4" xfId="18" applyBorder="1" applyAlignment="1">
      <alignment vertical="center"/>
    </xf>
    <xf numFmtId="0" fontId="48" fillId="0" borderId="21" xfId="18" applyBorder="1" applyAlignment="1">
      <alignment vertical="center"/>
    </xf>
    <xf numFmtId="0" fontId="2" fillId="3" borderId="5" xfId="4" applyFont="1" applyFill="1" applyBorder="1" applyAlignment="1">
      <alignment horizontal="center" wrapText="1"/>
    </xf>
    <xf numFmtId="0" fontId="49" fillId="7" borderId="0" xfId="18" applyFont="1" applyFill="1"/>
    <xf numFmtId="0" fontId="2" fillId="0" borderId="6" xfId="0" applyFont="1" applyBorder="1" applyAlignment="1">
      <alignment horizontal="left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32" fillId="0" borderId="1" xfId="1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3" borderId="0" xfId="0" applyFont="1" applyFill="1" applyBorder="1" applyAlignment="1">
      <alignment horizontal="left"/>
    </xf>
    <xf numFmtId="0" fontId="11" fillId="2" borderId="2" xfId="0" applyFont="1" applyFill="1" applyBorder="1" applyAlignment="1"/>
    <xf numFmtId="0" fontId="2" fillId="3" borderId="0" xfId="0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left"/>
    </xf>
    <xf numFmtId="165" fontId="2" fillId="3" borderId="5" xfId="0" applyNumberFormat="1" applyFont="1" applyFill="1" applyBorder="1" applyAlignment="1">
      <alignment horizontal="left"/>
    </xf>
    <xf numFmtId="0" fontId="32" fillId="4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32" fillId="0" borderId="1" xfId="4" applyFont="1" applyFill="1" applyBorder="1" applyAlignment="1">
      <alignment horizontal="left"/>
    </xf>
    <xf numFmtId="0" fontId="4" fillId="2" borderId="10" xfId="4" applyFont="1" applyFill="1" applyBorder="1" applyAlignment="1">
      <alignment horizontal="center"/>
    </xf>
    <xf numFmtId="0" fontId="2" fillId="3" borderId="5" xfId="4" applyFont="1" applyFill="1" applyBorder="1" applyAlignment="1">
      <alignment horizontal="left" wrapText="1"/>
    </xf>
    <xf numFmtId="0" fontId="2" fillId="3" borderId="0" xfId="4" applyFont="1" applyFill="1"/>
    <xf numFmtId="0" fontId="12" fillId="3" borderId="5" xfId="1" applyFont="1" applyFill="1" applyBorder="1" applyAlignment="1">
      <alignment horizontal="left"/>
    </xf>
    <xf numFmtId="0" fontId="2" fillId="3" borderId="6" xfId="4" applyFont="1" applyFill="1" applyBorder="1"/>
    <xf numFmtId="0" fontId="2" fillId="3" borderId="0" xfId="4" applyFont="1" applyFill="1" applyBorder="1"/>
    <xf numFmtId="0" fontId="2" fillId="3" borderId="0" xfId="4" applyFont="1" applyFill="1" applyAlignment="1">
      <alignment horizontal="left" wrapText="1"/>
    </xf>
    <xf numFmtId="0" fontId="2" fillId="3" borderId="6" xfId="4" applyFont="1" applyFill="1" applyBorder="1" applyAlignment="1">
      <alignment horizontal="left" wrapText="1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Alignment="1">
      <alignment wrapText="1"/>
    </xf>
    <xf numFmtId="0" fontId="2" fillId="3" borderId="6" xfId="4" applyFont="1" applyFill="1" applyBorder="1" applyAlignment="1">
      <alignment horizontal="left"/>
    </xf>
    <xf numFmtId="0" fontId="2" fillId="3" borderId="0" xfId="4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vertical="center" wrapText="1" indent="5"/>
    </xf>
    <xf numFmtId="0" fontId="7" fillId="2" borderId="15" xfId="0" applyFont="1" applyFill="1" applyBorder="1" applyAlignment="1">
      <alignment horizontal="left" vertical="center" wrapText="1" indent="5"/>
    </xf>
    <xf numFmtId="0" fontId="13" fillId="2" borderId="10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32" fillId="0" borderId="0" xfId="0" applyFont="1" applyAlignment="1">
      <alignment horizontal="left"/>
    </xf>
    <xf numFmtId="0" fontId="13" fillId="2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vertical="center" wrapText="1"/>
    </xf>
    <xf numFmtId="0" fontId="40" fillId="4" borderId="12" xfId="0" applyFont="1" applyFill="1" applyBorder="1" applyAlignment="1">
      <alignment horizontal="left" wrapText="1"/>
    </xf>
    <xf numFmtId="0" fontId="40" fillId="4" borderId="15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vertical="center" wrapText="1" indent="2"/>
    </xf>
    <xf numFmtId="0" fontId="7" fillId="2" borderId="14" xfId="0" applyFont="1" applyFill="1" applyBorder="1" applyAlignment="1">
      <alignment horizontal="left" vertical="center" wrapText="1" indent="2"/>
    </xf>
    <xf numFmtId="0" fontId="40" fillId="4" borderId="13" xfId="0" applyFont="1" applyFill="1" applyBorder="1" applyAlignment="1">
      <alignment horizontal="left" wrapText="1"/>
    </xf>
    <xf numFmtId="0" fontId="40" fillId="4" borderId="14" xfId="0" applyFont="1" applyFill="1" applyBorder="1" applyAlignment="1">
      <alignment horizontal="left" wrapText="1"/>
    </xf>
    <xf numFmtId="0" fontId="40" fillId="4" borderId="13" xfId="0" applyFont="1" applyFill="1" applyBorder="1" applyAlignment="1">
      <alignment horizontal="left" vertical="top" wrapText="1"/>
    </xf>
    <xf numFmtId="0" fontId="40" fillId="4" borderId="14" xfId="0" applyFont="1" applyFill="1" applyBorder="1" applyAlignment="1">
      <alignment horizontal="left" vertical="top" wrapText="1"/>
    </xf>
    <xf numFmtId="0" fontId="40" fillId="4" borderId="1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top" wrapText="1" indent="3"/>
    </xf>
    <xf numFmtId="0" fontId="0" fillId="2" borderId="14" xfId="0" applyFont="1" applyFill="1" applyBorder="1" applyAlignment="1">
      <alignment horizontal="left" vertical="top" wrapText="1" indent="3"/>
    </xf>
  </cellXfs>
  <cellStyles count="19">
    <cellStyle name="Comma 2" xfId="3"/>
    <cellStyle name="Comma 2 2" xfId="2"/>
    <cellStyle name="Comma 2 2 10" xfId="13"/>
    <cellStyle name="Comma 2 2 11" xfId="14"/>
    <cellStyle name="Comma 2 2 12" xfId="15"/>
    <cellStyle name="Comma 2 2 13" xfId="16"/>
    <cellStyle name="Comma 2 2 14" xfId="17"/>
    <cellStyle name="Comma 2 2 2" xfId="5"/>
    <cellStyle name="Comma 2 2 3" xfId="6"/>
    <cellStyle name="Comma 2 2 4" xfId="7"/>
    <cellStyle name="Comma 2 2 5" xfId="8"/>
    <cellStyle name="Comma 2 2 6" xfId="9"/>
    <cellStyle name="Comma 2 2 7" xfId="10"/>
    <cellStyle name="Comma 2 2 8" xfId="11"/>
    <cellStyle name="Comma 2 2 9" xfId="12"/>
    <cellStyle name="Hyperlink" xfId="18" builtinId="8"/>
    <cellStyle name="Normal" xfId="0" builtinId="0"/>
    <cellStyle name="Normal 15" xfId="1"/>
    <cellStyle name="Normal 2" xfId="4"/>
  </cellStyles>
  <dxfs count="0"/>
  <tableStyles count="0" defaultTableStyle="TableStyleMedium9" defaultPivotStyle="PivotStyleLight16"/>
  <colors>
    <mruColors>
      <color rgb="FFCCFFCC"/>
      <color rgb="FFCC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2" max="2" width="60.140625" customWidth="1"/>
  </cols>
  <sheetData>
    <row r="2" spans="1:3" ht="30.75" thickBot="1" x14ac:dyDescent="0.45">
      <c r="B2" s="303" t="s">
        <v>444</v>
      </c>
    </row>
    <row r="3" spans="1:3" ht="16.5" thickBot="1" x14ac:dyDescent="0.3">
      <c r="A3" s="304" t="s">
        <v>408</v>
      </c>
      <c r="B3" s="311" t="s">
        <v>409</v>
      </c>
    </row>
    <row r="4" spans="1:3" ht="16.5" thickBot="1" x14ac:dyDescent="0.3">
      <c r="A4" s="305"/>
      <c r="B4" s="306"/>
    </row>
    <row r="5" spans="1:3" ht="16.5" thickBot="1" x14ac:dyDescent="0.3">
      <c r="A5" s="307" t="s">
        <v>410</v>
      </c>
      <c r="B5" s="312" t="s">
        <v>411</v>
      </c>
    </row>
    <row r="6" spans="1:3" ht="16.5" thickBot="1" x14ac:dyDescent="0.3">
      <c r="A6" s="305"/>
      <c r="B6" s="306"/>
    </row>
    <row r="7" spans="1:3" ht="16.5" thickBot="1" x14ac:dyDescent="0.3">
      <c r="A7" s="307" t="s">
        <v>412</v>
      </c>
      <c r="B7" s="312" t="s">
        <v>413</v>
      </c>
    </row>
    <row r="8" spans="1:3" ht="16.5" thickBot="1" x14ac:dyDescent="0.3">
      <c r="A8" s="305"/>
      <c r="B8" s="306"/>
    </row>
    <row r="9" spans="1:3" ht="16.5" thickBot="1" x14ac:dyDescent="0.3">
      <c r="A9" s="307" t="s">
        <v>414</v>
      </c>
      <c r="B9" s="312" t="s">
        <v>415</v>
      </c>
    </row>
    <row r="10" spans="1:3" ht="16.5" thickBot="1" x14ac:dyDescent="0.3">
      <c r="A10" s="305"/>
      <c r="B10" s="306"/>
    </row>
    <row r="11" spans="1:3" ht="16.5" thickBot="1" x14ac:dyDescent="0.3">
      <c r="A11" s="307" t="s">
        <v>416</v>
      </c>
      <c r="B11" s="312" t="s">
        <v>417</v>
      </c>
    </row>
    <row r="12" spans="1:3" ht="16.5" thickBot="1" x14ac:dyDescent="0.3">
      <c r="A12" s="305"/>
      <c r="B12" s="306"/>
    </row>
    <row r="13" spans="1:3" ht="16.5" thickBot="1" x14ac:dyDescent="0.3">
      <c r="A13" s="307" t="s">
        <v>418</v>
      </c>
      <c r="B13" s="312" t="s">
        <v>419</v>
      </c>
    </row>
    <row r="14" spans="1:3" ht="16.5" thickBot="1" x14ac:dyDescent="0.3">
      <c r="A14" s="305"/>
      <c r="B14" s="306"/>
      <c r="C14" s="310"/>
    </row>
    <row r="15" spans="1:3" ht="16.5" thickBot="1" x14ac:dyDescent="0.3">
      <c r="A15" s="307" t="s">
        <v>420</v>
      </c>
      <c r="B15" s="312" t="s">
        <v>421</v>
      </c>
    </row>
    <row r="16" spans="1:3" ht="16.5" thickBot="1" x14ac:dyDescent="0.3">
      <c r="A16" s="305"/>
      <c r="B16" s="306"/>
    </row>
    <row r="17" spans="1:2" ht="16.5" thickBot="1" x14ac:dyDescent="0.3">
      <c r="A17" s="307" t="s">
        <v>422</v>
      </c>
      <c r="B17" s="312" t="s">
        <v>423</v>
      </c>
    </row>
    <row r="18" spans="1:2" ht="16.5" thickBot="1" x14ac:dyDescent="0.3">
      <c r="A18" s="305"/>
      <c r="B18" s="306"/>
    </row>
    <row r="19" spans="1:2" ht="16.5" thickBot="1" x14ac:dyDescent="0.3">
      <c r="A19" s="307" t="s">
        <v>424</v>
      </c>
      <c r="B19" s="312" t="s">
        <v>425</v>
      </c>
    </row>
    <row r="20" spans="1:2" ht="16.5" thickBot="1" x14ac:dyDescent="0.3">
      <c r="A20" s="305"/>
      <c r="B20" s="306"/>
    </row>
    <row r="21" spans="1:2" ht="16.5" thickBot="1" x14ac:dyDescent="0.3">
      <c r="A21" s="307" t="s">
        <v>426</v>
      </c>
      <c r="B21" s="312" t="s">
        <v>427</v>
      </c>
    </row>
    <row r="22" spans="1:2" ht="16.5" thickBot="1" x14ac:dyDescent="0.3">
      <c r="A22" s="305"/>
      <c r="B22" s="306"/>
    </row>
    <row r="23" spans="1:2" ht="16.5" thickBot="1" x14ac:dyDescent="0.3">
      <c r="A23" s="307" t="s">
        <v>428</v>
      </c>
      <c r="B23" s="312" t="s">
        <v>429</v>
      </c>
    </row>
    <row r="24" spans="1:2" ht="16.5" thickBot="1" x14ac:dyDescent="0.3">
      <c r="A24" s="305"/>
      <c r="B24" s="306"/>
    </row>
    <row r="25" spans="1:2" ht="16.5" thickBot="1" x14ac:dyDescent="0.3">
      <c r="A25" s="307" t="s">
        <v>430</v>
      </c>
      <c r="B25" s="312" t="s">
        <v>431</v>
      </c>
    </row>
    <row r="26" spans="1:2" ht="16.5" thickBot="1" x14ac:dyDescent="0.3">
      <c r="A26" s="305"/>
      <c r="B26" s="306"/>
    </row>
    <row r="27" spans="1:2" ht="16.5" thickBot="1" x14ac:dyDescent="0.3">
      <c r="A27" s="307" t="s">
        <v>432</v>
      </c>
      <c r="B27" s="312" t="s">
        <v>433</v>
      </c>
    </row>
    <row r="28" spans="1:2" ht="16.5" thickBot="1" x14ac:dyDescent="0.3">
      <c r="A28" s="305"/>
      <c r="B28" s="306"/>
    </row>
    <row r="29" spans="1:2" ht="16.5" thickBot="1" x14ac:dyDescent="0.3">
      <c r="A29" s="307" t="s">
        <v>434</v>
      </c>
      <c r="B29" s="312" t="s">
        <v>435</v>
      </c>
    </row>
    <row r="30" spans="1:2" ht="16.5" thickBot="1" x14ac:dyDescent="0.3">
      <c r="A30" s="305"/>
      <c r="B30" s="306"/>
    </row>
    <row r="31" spans="1:2" ht="16.5" thickBot="1" x14ac:dyDescent="0.3">
      <c r="A31" s="307" t="s">
        <v>436</v>
      </c>
      <c r="B31" s="312" t="s">
        <v>437</v>
      </c>
    </row>
    <row r="32" spans="1:2" ht="16.5" thickBot="1" x14ac:dyDescent="0.3">
      <c r="A32" s="305"/>
      <c r="B32" s="306"/>
    </row>
    <row r="33" spans="1:2" ht="16.5" thickBot="1" x14ac:dyDescent="0.3">
      <c r="A33" s="307" t="s">
        <v>438</v>
      </c>
      <c r="B33" s="312" t="s">
        <v>439</v>
      </c>
    </row>
    <row r="34" spans="1:2" ht="16.5" thickBot="1" x14ac:dyDescent="0.3">
      <c r="A34" s="309"/>
      <c r="B34" s="308"/>
    </row>
    <row r="35" spans="1:2" ht="16.5" thickBot="1" x14ac:dyDescent="0.3">
      <c r="A35" s="307" t="s">
        <v>440</v>
      </c>
      <c r="B35" s="312" t="s">
        <v>441</v>
      </c>
    </row>
    <row r="36" spans="1:2" ht="16.5" thickBot="1" x14ac:dyDescent="0.3">
      <c r="A36" s="309"/>
      <c r="B36" s="308"/>
    </row>
    <row r="37" spans="1:2" ht="16.5" thickBot="1" x14ac:dyDescent="0.3">
      <c r="A37" s="307" t="s">
        <v>442</v>
      </c>
      <c r="B37" s="312" t="s">
        <v>443</v>
      </c>
    </row>
  </sheetData>
  <hyperlinks>
    <hyperlink ref="B3" location="E1.1!A1" display="Business Expectations Survey Result - National"/>
    <hyperlink ref="B5" location="E1.1.1!A1" display="Business Expectations Survey Result - North Central"/>
    <hyperlink ref="B7" location="E1.1.2!A1" display="Business Expectations Survey Result - North East"/>
    <hyperlink ref="B9" location="E1.1.3!A1" display="Business Expectations Survey Result - North West"/>
    <hyperlink ref="B11" location="E2.1.4!A1" display="Business Expectations Survey Result - South East"/>
    <hyperlink ref="B13" location="E1.1.5!A1" display="Business Expectations Survey Result – South South"/>
    <hyperlink ref="B15" location="E1.1.6!A1" display="Business Expectations Survey Result – South West"/>
    <hyperlink ref="B17" location="E2.1!A1" display="Consumer Expectations Survey Result - National"/>
    <hyperlink ref="B19" location="E2.1.1!A1" display="Consumer Expectations Survey Result - North Central"/>
    <hyperlink ref="B21" location="E2.1.2!A1" display="Consumer Expectations Survey Result - North East"/>
    <hyperlink ref="B23" location="E2.1.3!A1" display="Consumer Expectations Survey Result - North West"/>
    <hyperlink ref="B25" location="E2.1.4!A1" display="Consumer Expectations Survey Result – South East"/>
    <hyperlink ref="B27" location="E2.1.5!A1" display="Consumer Expectations Survey Result – South South"/>
    <hyperlink ref="B29" location="E2.1.6!A1" display="Consumer Expectations Survey Result – South West"/>
    <hyperlink ref="B31" location="E3.1!A1" display="Summary of Results of Inflation Attitudes Survey"/>
    <hyperlink ref="B33" location="E4.1!A1" display="Credit Conditions Survey: Secured Lending"/>
    <hyperlink ref="B35" location="E4.2!A1" display="Credit Conditions Survey: Unsecured Lending"/>
    <hyperlink ref="B37" location="E4.3!A1" display="Credit Conditions Survey: Corporate Lending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0" style="88" customWidth="1"/>
    <col min="2" max="2" width="9" style="87" customWidth="1"/>
    <col min="3" max="3" width="7.85546875" style="88" customWidth="1"/>
    <col min="4" max="4" width="9.140625" style="88"/>
    <col min="5" max="5" width="10.42578125" style="147" customWidth="1"/>
    <col min="6" max="6" width="16.42578125" style="88" customWidth="1"/>
    <col min="7" max="7" width="9.140625" style="88" customWidth="1"/>
    <col min="8" max="8" width="9.140625" style="57"/>
    <col min="9" max="9" width="9.140625" style="142"/>
    <col min="10" max="20" width="9.140625" style="88"/>
    <col min="21" max="21" width="9.140625" style="137"/>
    <col min="22" max="16384" width="9.140625" style="88"/>
  </cols>
  <sheetData>
    <row r="1" spans="1:21" ht="26.25" x14ac:dyDescent="0.4">
      <c r="A1" s="314" t="s">
        <v>445</v>
      </c>
      <c r="I1" s="137"/>
    </row>
    <row r="2" spans="1:21" s="137" customFormat="1" ht="20.100000000000001" customHeight="1" thickBot="1" x14ac:dyDescent="0.3">
      <c r="A2" s="333" t="s">
        <v>256</v>
      </c>
      <c r="B2" s="333"/>
      <c r="C2" s="333"/>
      <c r="D2" s="333"/>
      <c r="E2" s="333"/>
      <c r="F2" s="333"/>
      <c r="G2" s="321"/>
      <c r="H2" s="321"/>
      <c r="I2" s="321"/>
    </row>
    <row r="3" spans="1:21" s="122" customFormat="1" ht="15.75" customHeight="1" thickBot="1" x14ac:dyDescent="0.25">
      <c r="A3" s="196" t="s">
        <v>0</v>
      </c>
      <c r="B3" s="316">
        <v>2009</v>
      </c>
      <c r="C3" s="317"/>
      <c r="D3" s="318"/>
      <c r="E3" s="316">
        <v>2010</v>
      </c>
      <c r="F3" s="317"/>
      <c r="G3" s="317"/>
      <c r="H3" s="318"/>
      <c r="I3" s="316">
        <v>2011</v>
      </c>
      <c r="J3" s="317"/>
      <c r="K3" s="317"/>
      <c r="L3" s="318"/>
      <c r="M3" s="316">
        <v>2012</v>
      </c>
      <c r="N3" s="317"/>
      <c r="O3" s="317"/>
      <c r="P3" s="318"/>
      <c r="Q3" s="316">
        <v>2013</v>
      </c>
      <c r="R3" s="317"/>
      <c r="S3" s="317"/>
      <c r="T3" s="318"/>
      <c r="U3" s="295"/>
    </row>
    <row r="4" spans="1:21" s="122" customFormat="1" ht="15" thickBot="1" x14ac:dyDescent="0.25">
      <c r="A4" s="196" t="s">
        <v>1</v>
      </c>
      <c r="B4" s="199" t="s">
        <v>2</v>
      </c>
      <c r="C4" s="197" t="s">
        <v>3</v>
      </c>
      <c r="D4" s="198" t="s">
        <v>4</v>
      </c>
      <c r="E4" s="197" t="s">
        <v>5</v>
      </c>
      <c r="F4" s="197" t="s">
        <v>2</v>
      </c>
      <c r="G4" s="196" t="s">
        <v>3</v>
      </c>
      <c r="H4" s="209" t="s">
        <v>4</v>
      </c>
      <c r="I4" s="200" t="s">
        <v>5</v>
      </c>
      <c r="J4" s="200" t="s">
        <v>2</v>
      </c>
      <c r="K4" s="200" t="s">
        <v>3</v>
      </c>
      <c r="L4" s="200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89" t="s">
        <v>4</v>
      </c>
      <c r="U4" s="295"/>
    </row>
    <row r="5" spans="1:21" s="42" customFormat="1" ht="15.75" customHeight="1" x14ac:dyDescent="0.2">
      <c r="A5" s="326" t="s">
        <v>149</v>
      </c>
      <c r="B5" s="326"/>
      <c r="C5" s="326"/>
      <c r="D5" s="326"/>
      <c r="E5" s="326"/>
      <c r="F5" s="326"/>
      <c r="G5" s="326"/>
      <c r="H5" s="326"/>
      <c r="I5" s="326"/>
      <c r="J5" s="136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x14ac:dyDescent="0.2">
      <c r="A6" s="3" t="s">
        <v>150</v>
      </c>
      <c r="B6" s="63"/>
      <c r="C6" s="5"/>
      <c r="D6" s="5"/>
      <c r="E6" s="80"/>
      <c r="F6" s="5"/>
      <c r="G6" s="37"/>
      <c r="H6" s="63"/>
      <c r="I6" s="5"/>
      <c r="J6" s="137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x14ac:dyDescent="0.2">
      <c r="A7" s="215" t="s">
        <v>8</v>
      </c>
      <c r="B7" s="37">
        <v>-14.333333333333334</v>
      </c>
      <c r="C7" s="37">
        <v>-10.216666666666669</v>
      </c>
      <c r="D7" s="37">
        <v>5.3999999999999995</v>
      </c>
      <c r="E7" s="37">
        <v>3.8500000000000014</v>
      </c>
      <c r="F7" s="37">
        <v>-11.399999999999999</v>
      </c>
      <c r="G7" s="37">
        <v>6.916666666666667</v>
      </c>
      <c r="H7" s="37">
        <v>16.116666666666667</v>
      </c>
      <c r="I7" s="37">
        <v>9.8333333333333321</v>
      </c>
      <c r="J7" s="37">
        <v>10.633333333333336</v>
      </c>
      <c r="K7" s="37">
        <v>-2.7833333333333337</v>
      </c>
      <c r="L7" s="37">
        <v>6.9333333333333309</v>
      </c>
      <c r="M7" s="37">
        <v>2.6666666666666679</v>
      </c>
      <c r="N7" s="37">
        <v>-6.9666666666666677</v>
      </c>
      <c r="O7" s="37">
        <v>-4.8131313131313123</v>
      </c>
      <c r="P7" s="37">
        <v>-11.766666666666666</v>
      </c>
      <c r="Q7" s="37">
        <v>-1.7000000000000017</v>
      </c>
      <c r="R7" s="37">
        <v>-9.3333333333333321</v>
      </c>
      <c r="S7" s="37">
        <v>-0.53333333333333499</v>
      </c>
      <c r="T7" s="37">
        <v>-4.4761904761904781</v>
      </c>
      <c r="U7" s="37"/>
    </row>
    <row r="8" spans="1:21" ht="14.25" customHeight="1" x14ac:dyDescent="0.2">
      <c r="A8" s="215" t="s">
        <v>10</v>
      </c>
      <c r="B8" s="91">
        <v>22.066666666666666</v>
      </c>
      <c r="C8" s="91">
        <v>31.100000000000005</v>
      </c>
      <c r="D8" s="91">
        <v>42.949999999999996</v>
      </c>
      <c r="E8" s="91">
        <v>39.433333333333337</v>
      </c>
      <c r="F8" s="37">
        <v>23.433333333333337</v>
      </c>
      <c r="G8" s="37">
        <v>33.616666666666667</v>
      </c>
      <c r="H8" s="91">
        <v>56.20000000000001</v>
      </c>
      <c r="I8" s="91">
        <v>41.733333333333334</v>
      </c>
      <c r="J8" s="91">
        <v>59.816666666666663</v>
      </c>
      <c r="K8" s="37">
        <v>42.316666666666663</v>
      </c>
      <c r="L8" s="37">
        <v>36.800000000000004</v>
      </c>
      <c r="M8" s="37">
        <v>35.949999999999996</v>
      </c>
      <c r="N8" s="37">
        <v>28.2</v>
      </c>
      <c r="O8" s="37">
        <v>30.433333333333337</v>
      </c>
      <c r="P8" s="37">
        <v>17.166666666666668</v>
      </c>
      <c r="Q8" s="37">
        <v>37.68333333333333</v>
      </c>
      <c r="R8" s="37">
        <v>29.416666666666668</v>
      </c>
      <c r="S8" s="37">
        <v>35.916666666666664</v>
      </c>
      <c r="T8" s="37">
        <v>29.523809523809522</v>
      </c>
      <c r="U8" s="37"/>
    </row>
    <row r="9" spans="1:21" x14ac:dyDescent="0.2">
      <c r="A9" s="215" t="s">
        <v>86</v>
      </c>
      <c r="B9" s="37">
        <v>27.75</v>
      </c>
      <c r="C9" s="37">
        <v>32.733333333333334</v>
      </c>
      <c r="D9" s="37">
        <v>38.216666666666669</v>
      </c>
      <c r="E9" s="37">
        <v>39.43333333333333</v>
      </c>
      <c r="F9" s="37">
        <v>10.133333333333333</v>
      </c>
      <c r="G9" s="37">
        <v>18.650000000000002</v>
      </c>
      <c r="H9" s="37">
        <v>55.066666666666663</v>
      </c>
      <c r="I9" s="37">
        <v>35.93333333333333</v>
      </c>
      <c r="J9" s="37">
        <v>63.016666666666673</v>
      </c>
      <c r="K9" s="37">
        <v>42.666666666666664</v>
      </c>
      <c r="L9" s="37">
        <v>31.233333333333331</v>
      </c>
      <c r="M9" s="37">
        <v>34.5</v>
      </c>
      <c r="N9" s="37">
        <v>23.45</v>
      </c>
      <c r="O9" s="37">
        <v>31.849999999999998</v>
      </c>
      <c r="P9" s="37">
        <v>26.400000000000002</v>
      </c>
      <c r="Q9" s="37">
        <v>32.450000000000003</v>
      </c>
      <c r="R9" s="37">
        <v>27.016666666666662</v>
      </c>
      <c r="S9" s="37">
        <v>35.916666666666664</v>
      </c>
      <c r="T9" s="37">
        <v>33.196752626552055</v>
      </c>
      <c r="U9" s="37"/>
    </row>
    <row r="10" spans="1:21" s="42" customFormat="1" ht="15.75" customHeight="1" x14ac:dyDescent="0.2">
      <c r="A10" s="325" t="s">
        <v>151</v>
      </c>
      <c r="B10" s="325"/>
      <c r="C10" s="325"/>
      <c r="D10" s="325"/>
      <c r="E10" s="325"/>
      <c r="F10" s="325"/>
      <c r="G10" s="325"/>
      <c r="H10" s="325"/>
      <c r="I10" s="325"/>
      <c r="J10" s="1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x14ac:dyDescent="0.2">
      <c r="A11" s="205" t="s">
        <v>88</v>
      </c>
      <c r="B11" s="37">
        <v>-30.25</v>
      </c>
      <c r="C11" s="28">
        <v>-17.850000000000001</v>
      </c>
      <c r="D11" s="38">
        <v>-1.55</v>
      </c>
      <c r="E11" s="38">
        <v>11.500000000000004</v>
      </c>
      <c r="F11" s="37">
        <v>-8.5</v>
      </c>
      <c r="G11" s="37">
        <v>19.2</v>
      </c>
      <c r="H11" s="37">
        <v>15.649999999999999</v>
      </c>
      <c r="I11" s="28">
        <v>9.3499999999999979</v>
      </c>
      <c r="J11" s="28">
        <v>16.150000000000006</v>
      </c>
      <c r="K11" s="37">
        <v>4.6499999999999986</v>
      </c>
      <c r="L11" s="37">
        <v>0.59999999999999787</v>
      </c>
      <c r="M11" s="37">
        <v>-19.549999999999994</v>
      </c>
      <c r="N11" s="37">
        <v>-8.1500000000000021</v>
      </c>
      <c r="O11" s="37">
        <v>-6.8499999999999979</v>
      </c>
      <c r="P11" s="37">
        <v>-11.9</v>
      </c>
      <c r="Q11" s="37">
        <v>2.9999999999999964</v>
      </c>
      <c r="R11" s="37">
        <v>-7.0999999999999979</v>
      </c>
      <c r="S11" s="37">
        <v>1.1499999999999986</v>
      </c>
      <c r="T11" s="37">
        <v>2.1428571428571423</v>
      </c>
      <c r="U11" s="37"/>
    </row>
    <row r="12" spans="1:21" ht="15.75" customHeight="1" x14ac:dyDescent="0.2">
      <c r="A12" s="206" t="s">
        <v>245</v>
      </c>
      <c r="B12" s="37">
        <v>-24.568965517241388</v>
      </c>
      <c r="C12" s="28">
        <v>-7.0175438596491233</v>
      </c>
      <c r="D12" s="38">
        <v>-8.3333333333333321</v>
      </c>
      <c r="E12" s="38">
        <v>14.166666666666664</v>
      </c>
      <c r="F12" s="37">
        <v>-13.333333333333332</v>
      </c>
      <c r="G12" s="37">
        <v>6.6666666666666679</v>
      </c>
      <c r="H12" s="37">
        <v>15.277777777777779</v>
      </c>
      <c r="I12" s="28">
        <v>4.0816326530612237</v>
      </c>
      <c r="J12" s="28">
        <v>3.2608695652173907</v>
      </c>
      <c r="K12" s="37">
        <v>4.1666666666666679</v>
      </c>
      <c r="L12" s="37">
        <v>0.92592592592593093</v>
      </c>
      <c r="M12" s="37">
        <v>-37.5</v>
      </c>
      <c r="N12" s="37">
        <v>-8.4415584415584419</v>
      </c>
      <c r="O12" s="37">
        <v>5.303030303030301</v>
      </c>
      <c r="P12" s="37">
        <v>-21.4</v>
      </c>
      <c r="Q12" s="37">
        <v>-16.860465116279073</v>
      </c>
      <c r="R12" s="37">
        <v>-43.636363636363633</v>
      </c>
      <c r="S12" s="37">
        <v>-4.2168674698795172</v>
      </c>
      <c r="T12" s="37">
        <v>-6.8965517241379324</v>
      </c>
      <c r="U12" s="37"/>
    </row>
    <row r="13" spans="1:21" ht="15.75" customHeight="1" x14ac:dyDescent="0.2">
      <c r="A13" s="206" t="s">
        <v>246</v>
      </c>
      <c r="B13" s="37">
        <v>-37.037037037037031</v>
      </c>
      <c r="C13" s="28">
        <v>-21.717171717171713</v>
      </c>
      <c r="D13" s="38">
        <v>0.6024096385542137</v>
      </c>
      <c r="E13" s="38">
        <v>-0.89285714285714235</v>
      </c>
      <c r="F13" s="37">
        <v>-10.416666666666664</v>
      </c>
      <c r="G13" s="37">
        <v>26.351351351351354</v>
      </c>
      <c r="H13" s="37">
        <v>5.2631578947368425</v>
      </c>
      <c r="I13" s="28">
        <v>5</v>
      </c>
      <c r="J13" s="28">
        <v>16.831683168316832</v>
      </c>
      <c r="K13" s="37">
        <v>7.5342465753424648</v>
      </c>
      <c r="L13" s="37">
        <v>0.5</v>
      </c>
      <c r="M13" s="37">
        <v>-17.916666666666664</v>
      </c>
      <c r="N13" s="37">
        <v>-1.6260162601626007</v>
      </c>
      <c r="O13" s="37">
        <v>-12.38532110091743</v>
      </c>
      <c r="P13" s="37">
        <v>-15.2</v>
      </c>
      <c r="Q13" s="37">
        <v>1.7094017094017069</v>
      </c>
      <c r="R13" s="37">
        <v>-2.118644067796609</v>
      </c>
      <c r="S13" s="37">
        <v>12.616822429906541</v>
      </c>
      <c r="T13" s="37">
        <v>0.90909090909090651</v>
      </c>
      <c r="U13" s="37"/>
    </row>
    <row r="14" spans="1:21" ht="15.75" customHeight="1" x14ac:dyDescent="0.2">
      <c r="A14" s="207" t="s">
        <v>247</v>
      </c>
      <c r="B14" s="37">
        <v>-38.333333333333321</v>
      </c>
      <c r="C14" s="28">
        <v>-25.862068965517238</v>
      </c>
      <c r="D14" s="38">
        <v>6.25</v>
      </c>
      <c r="E14" s="38">
        <v>23.913043478260871</v>
      </c>
      <c r="F14" s="37">
        <v>0</v>
      </c>
      <c r="G14" s="37">
        <v>20.408163265306122</v>
      </c>
      <c r="H14" s="37">
        <v>29.838709677419359</v>
      </c>
      <c r="I14" s="28">
        <v>28.048780487804883</v>
      </c>
      <c r="J14" s="28">
        <v>38.333333333333329</v>
      </c>
      <c r="K14" s="37">
        <v>4.3859649122807021</v>
      </c>
      <c r="L14" s="37">
        <v>-2.7777777777777715</v>
      </c>
      <c r="M14" s="37">
        <v>-8.2191780821917817</v>
      </c>
      <c r="N14" s="37">
        <v>-8.5365853658536608</v>
      </c>
      <c r="O14" s="37">
        <v>-10.784313725490197</v>
      </c>
      <c r="P14" s="37">
        <v>7.1</v>
      </c>
      <c r="Q14" s="37">
        <v>25</v>
      </c>
      <c r="R14" s="37">
        <v>9.1346153846153797</v>
      </c>
      <c r="S14" s="37">
        <v>2.2727272727272734</v>
      </c>
      <c r="T14" s="37">
        <v>0.93457943925233877</v>
      </c>
      <c r="U14" s="37"/>
    </row>
    <row r="15" spans="1:21" x14ac:dyDescent="0.2">
      <c r="A15" s="207" t="s">
        <v>248</v>
      </c>
      <c r="B15" s="37">
        <v>-33.333333333333336</v>
      </c>
      <c r="C15" s="28">
        <v>-18.181818181818183</v>
      </c>
      <c r="D15" s="38">
        <v>8.3333333333333375</v>
      </c>
      <c r="E15" s="38">
        <v>38.888888888888886</v>
      </c>
      <c r="F15" s="37">
        <v>-20</v>
      </c>
      <c r="G15" s="37">
        <v>18</v>
      </c>
      <c r="H15" s="37">
        <v>12.5</v>
      </c>
      <c r="I15" s="28">
        <v>2.777777777777775</v>
      </c>
      <c r="J15" s="28">
        <v>4.5454545454545432</v>
      </c>
      <c r="K15" s="37">
        <v>-1.6666666666666679</v>
      </c>
      <c r="L15" s="37">
        <v>12.5</v>
      </c>
      <c r="M15" s="37">
        <v>-11.428571428571431</v>
      </c>
      <c r="N15" s="37">
        <v>-19.841269841269838</v>
      </c>
      <c r="O15" s="37">
        <v>-4.1666666666666643</v>
      </c>
      <c r="P15" s="37">
        <v>-18.8</v>
      </c>
      <c r="Q15" s="37">
        <v>-8.1395348837209305</v>
      </c>
      <c r="R15" s="37">
        <v>-10.869565217391298</v>
      </c>
      <c r="S15" s="37">
        <v>-11.428571428571431</v>
      </c>
      <c r="T15" s="37">
        <v>12.666666666666668</v>
      </c>
      <c r="U15" s="37"/>
    </row>
    <row r="16" spans="1:21" ht="14.25" customHeight="1" x14ac:dyDescent="0.2">
      <c r="A16" s="205" t="s">
        <v>93</v>
      </c>
      <c r="B16" s="37">
        <v>-12.350000000000003</v>
      </c>
      <c r="C16" s="28">
        <v>-17.900000000000006</v>
      </c>
      <c r="D16" s="38">
        <v>-3.15</v>
      </c>
      <c r="E16" s="38">
        <v>-7.4499999999999993</v>
      </c>
      <c r="F16" s="37">
        <v>17.800000000000004</v>
      </c>
      <c r="G16" s="37">
        <v>-18.649999999999999</v>
      </c>
      <c r="H16" s="37">
        <v>-10.799999999999997</v>
      </c>
      <c r="I16" s="28">
        <v>-9.6500000000000021</v>
      </c>
      <c r="J16" s="28">
        <v>-29.45</v>
      </c>
      <c r="K16" s="37">
        <v>-23.700000000000003</v>
      </c>
      <c r="L16" s="37">
        <v>5.5999999999999979</v>
      </c>
      <c r="M16" s="37">
        <v>-0.15000000000000213</v>
      </c>
      <c r="N16" s="37">
        <v>-12.75</v>
      </c>
      <c r="O16" s="37">
        <v>-13.649999999999999</v>
      </c>
      <c r="P16" s="37">
        <v>-22.6</v>
      </c>
      <c r="Q16" s="37">
        <v>-22.1</v>
      </c>
      <c r="R16" s="37">
        <v>-18.899999999999999</v>
      </c>
      <c r="S16" s="37">
        <v>-19.050000000000004</v>
      </c>
      <c r="T16" s="37">
        <v>-12.714285714285715</v>
      </c>
      <c r="U16" s="37"/>
    </row>
    <row r="17" spans="1:21" ht="15.75" customHeight="1" x14ac:dyDescent="0.2">
      <c r="A17" s="206" t="s">
        <v>245</v>
      </c>
      <c r="B17" s="37">
        <v>11.440677966101694</v>
      </c>
      <c r="C17" s="28">
        <v>-24.5</v>
      </c>
      <c r="D17" s="38">
        <v>-13.888888888888888</v>
      </c>
      <c r="E17" s="38">
        <v>-3.3333333333333357</v>
      </c>
      <c r="F17" s="37">
        <v>3.3333333333333321</v>
      </c>
      <c r="G17" s="37">
        <v>-25.55555555555555</v>
      </c>
      <c r="H17" s="37">
        <v>0</v>
      </c>
      <c r="I17" s="28">
        <v>-27.551020408163268</v>
      </c>
      <c r="J17" s="28">
        <v>-52.173913043478251</v>
      </c>
      <c r="K17" s="37">
        <v>-29.166666666666664</v>
      </c>
      <c r="L17" s="37">
        <v>4.6296296296296298</v>
      </c>
      <c r="M17" s="37">
        <v>-5.5555555555555554</v>
      </c>
      <c r="N17" s="37">
        <v>-27.922077922077928</v>
      </c>
      <c r="O17" s="37">
        <v>-17.424242424242419</v>
      </c>
      <c r="P17" s="37">
        <v>-29.8</v>
      </c>
      <c r="Q17" s="37">
        <v>-30.232558139534881</v>
      </c>
      <c r="R17" s="37">
        <v>-33.636363636363633</v>
      </c>
      <c r="S17" s="37">
        <v>-18.072289156626507</v>
      </c>
      <c r="T17" s="37">
        <v>-41.379310344827587</v>
      </c>
      <c r="U17" s="37"/>
    </row>
    <row r="18" spans="1:21" ht="15.75" customHeight="1" x14ac:dyDescent="0.2">
      <c r="A18" s="206" t="s">
        <v>246</v>
      </c>
      <c r="B18" s="37">
        <v>19.196428571428569</v>
      </c>
      <c r="C18" s="28">
        <v>-8</v>
      </c>
      <c r="D18" s="38">
        <v>3.6144578313253</v>
      </c>
      <c r="E18" s="38">
        <v>-7.1428571428571459</v>
      </c>
      <c r="F18" s="37">
        <v>31.250000000000011</v>
      </c>
      <c r="G18" s="37">
        <v>11.4864864864865</v>
      </c>
      <c r="H18" s="37">
        <v>-17.763157894736839</v>
      </c>
      <c r="I18" s="28">
        <v>-7.7777777777777786</v>
      </c>
      <c r="J18" s="28">
        <v>-39.10891089108911</v>
      </c>
      <c r="K18" s="37">
        <v>-24.657534246575342</v>
      </c>
      <c r="L18" s="37">
        <v>14</v>
      </c>
      <c r="M18" s="37">
        <v>-2.9166666666666643</v>
      </c>
      <c r="N18" s="37">
        <v>-7.3170731707317103</v>
      </c>
      <c r="O18" s="37">
        <v>-16.363636363636363</v>
      </c>
      <c r="P18" s="37">
        <v>-28.9</v>
      </c>
      <c r="Q18" s="37">
        <v>-26.92307692307692</v>
      </c>
      <c r="R18" s="37">
        <v>-27.542372881355931</v>
      </c>
      <c r="S18" s="37">
        <v>-30.373831775700939</v>
      </c>
      <c r="T18" s="37">
        <v>-14.545454545454543</v>
      </c>
      <c r="U18" s="37"/>
    </row>
    <row r="19" spans="1:21" ht="28.5" x14ac:dyDescent="0.2">
      <c r="A19" s="207" t="s">
        <v>249</v>
      </c>
      <c r="B19" s="37">
        <v>13.793103448275861</v>
      </c>
      <c r="C19" s="28">
        <v>-5</v>
      </c>
      <c r="D19" s="38">
        <v>4.1666666666666679</v>
      </c>
      <c r="E19" s="38">
        <v>-13.043478260869563</v>
      </c>
      <c r="F19" s="37">
        <v>25.925925925925924</v>
      </c>
      <c r="G19" s="37">
        <v>-25.510204081632651</v>
      </c>
      <c r="H19" s="37">
        <v>-9.6774193548387082</v>
      </c>
      <c r="I19" s="28">
        <v>4.8780487804878021</v>
      </c>
      <c r="J19" s="28">
        <v>-15</v>
      </c>
      <c r="K19" s="37">
        <v>-35.964912280701753</v>
      </c>
      <c r="L19" s="37">
        <v>-8.3333333333333286</v>
      </c>
      <c r="M19" s="37">
        <v>19.863013698630137</v>
      </c>
      <c r="N19" s="37">
        <v>-9.1463414634146325</v>
      </c>
      <c r="O19" s="37">
        <v>-18.811881188118814</v>
      </c>
      <c r="P19" s="37">
        <v>-2.4</v>
      </c>
      <c r="Q19" s="37">
        <v>-13.461538461538463</v>
      </c>
      <c r="R19" s="37">
        <v>-9.6153846153846132</v>
      </c>
      <c r="S19" s="37">
        <v>-13.636363636363637</v>
      </c>
      <c r="T19" s="37">
        <v>-11.682242990654206</v>
      </c>
      <c r="U19" s="37"/>
    </row>
    <row r="20" spans="1:21" x14ac:dyDescent="0.2">
      <c r="A20" s="207" t="s">
        <v>248</v>
      </c>
      <c r="B20" s="37">
        <v>20</v>
      </c>
      <c r="C20" s="28">
        <v>2.5</v>
      </c>
      <c r="D20" s="38">
        <v>0</v>
      </c>
      <c r="E20" s="38">
        <v>-22.222222222222221</v>
      </c>
      <c r="F20" s="37">
        <v>-35</v>
      </c>
      <c r="G20" s="37">
        <v>-14</v>
      </c>
      <c r="H20" s="37">
        <v>-8.3333333333333321</v>
      </c>
      <c r="I20" s="28">
        <v>-2.777777777777775</v>
      </c>
      <c r="J20" s="28">
        <v>-4.5454545454545485</v>
      </c>
      <c r="K20" s="37">
        <v>8.3333333333333286</v>
      </c>
      <c r="L20" s="37">
        <v>-31.25</v>
      </c>
      <c r="M20" s="37">
        <v>-21.428571428571434</v>
      </c>
      <c r="N20" s="37">
        <v>-9.5238095238095219</v>
      </c>
      <c r="O20" s="37">
        <v>0.69444444444444642</v>
      </c>
      <c r="P20" s="37">
        <v>-28.6</v>
      </c>
      <c r="Q20" s="37">
        <v>-13.95348837209302</v>
      </c>
      <c r="R20" s="37">
        <v>-6.5217391304347814</v>
      </c>
      <c r="S20" s="37">
        <v>-10.000000000000004</v>
      </c>
      <c r="T20" s="37">
        <v>10.666666666666668</v>
      </c>
      <c r="U20" s="37"/>
    </row>
    <row r="21" spans="1:21" ht="14.25" customHeight="1" x14ac:dyDescent="0.2">
      <c r="A21" s="205" t="s">
        <v>95</v>
      </c>
      <c r="B21" s="37">
        <v>-0.40000000000000213</v>
      </c>
      <c r="C21" s="28">
        <v>5.1000000000000014</v>
      </c>
      <c r="D21" s="38">
        <v>20.9</v>
      </c>
      <c r="E21" s="38">
        <v>7.5</v>
      </c>
      <c r="F21" s="37">
        <v>-43.5</v>
      </c>
      <c r="G21" s="37">
        <v>20.2</v>
      </c>
      <c r="H21" s="37">
        <v>43.5</v>
      </c>
      <c r="I21" s="28">
        <v>29.8</v>
      </c>
      <c r="J21" s="28">
        <v>45.2</v>
      </c>
      <c r="K21" s="37">
        <v>10.700000000000003</v>
      </c>
      <c r="L21" s="37">
        <v>14.599999999999998</v>
      </c>
      <c r="M21" s="37">
        <v>27.7</v>
      </c>
      <c r="N21" s="37">
        <v>0</v>
      </c>
      <c r="O21" s="37">
        <v>6.0606060606060606</v>
      </c>
      <c r="P21" s="37">
        <v>-0.8</v>
      </c>
      <c r="Q21" s="37">
        <v>14</v>
      </c>
      <c r="R21" s="37">
        <v>-2</v>
      </c>
      <c r="S21" s="37">
        <v>16.3</v>
      </c>
      <c r="T21" s="37">
        <v>-2.8571428571428612</v>
      </c>
      <c r="U21" s="37"/>
    </row>
    <row r="22" spans="1:21" x14ac:dyDescent="0.2">
      <c r="A22" s="206" t="s">
        <v>245</v>
      </c>
      <c r="B22" s="37">
        <v>19.166666666666671</v>
      </c>
      <c r="C22" s="28">
        <v>0</v>
      </c>
      <c r="D22" s="38">
        <v>18.055555555555554</v>
      </c>
      <c r="E22" s="38">
        <v>9.9999999999999964</v>
      </c>
      <c r="F22" s="37">
        <v>-6.6666666666666679</v>
      </c>
      <c r="G22" s="37">
        <v>17.777777777777779</v>
      </c>
      <c r="H22" s="37">
        <v>38.888888888888886</v>
      </c>
      <c r="I22" s="28">
        <v>28.571428571428569</v>
      </c>
      <c r="J22" s="28">
        <v>28.260869565217391</v>
      </c>
      <c r="K22" s="37">
        <v>19.444444444444446</v>
      </c>
      <c r="L22" s="37">
        <v>12.962962962962962</v>
      </c>
      <c r="M22" s="37">
        <v>34.722222222222229</v>
      </c>
      <c r="N22" s="37">
        <v>-2.5974025974025974</v>
      </c>
      <c r="O22" s="37">
        <v>-2.7272727272727271</v>
      </c>
      <c r="P22" s="37">
        <v>7.1</v>
      </c>
      <c r="Q22" s="37">
        <v>-10.465116279069768</v>
      </c>
      <c r="R22" s="37">
        <v>-34.545454545454547</v>
      </c>
      <c r="S22" s="37">
        <v>4.8192771084337354</v>
      </c>
      <c r="T22" s="37">
        <v>-27.586206896551722</v>
      </c>
      <c r="U22" s="37"/>
    </row>
    <row r="23" spans="1:21" ht="15.75" customHeight="1" x14ac:dyDescent="0.2">
      <c r="A23" s="206" t="s">
        <v>246</v>
      </c>
      <c r="B23" s="37">
        <v>-16.363636363636367</v>
      </c>
      <c r="C23" s="28">
        <v>13.131313131313135</v>
      </c>
      <c r="D23" s="38">
        <v>30.120481927710841</v>
      </c>
      <c r="E23" s="38">
        <v>-8.9285714285714306</v>
      </c>
      <c r="F23" s="37">
        <v>-62.499999999999993</v>
      </c>
      <c r="G23" s="37">
        <v>25.675675675675677</v>
      </c>
      <c r="H23" s="37">
        <v>44.73684210526315</v>
      </c>
      <c r="I23" s="28">
        <v>30</v>
      </c>
      <c r="J23" s="28">
        <v>53.46534653465347</v>
      </c>
      <c r="K23" s="37">
        <v>13.698630136986301</v>
      </c>
      <c r="L23" s="37">
        <v>17</v>
      </c>
      <c r="M23" s="37">
        <v>35.833333333333329</v>
      </c>
      <c r="N23" s="37">
        <v>11.38211382113821</v>
      </c>
      <c r="O23" s="37">
        <v>3.9603960396039604</v>
      </c>
      <c r="P23" s="37">
        <v>-11.4</v>
      </c>
      <c r="Q23" s="37">
        <v>17.948717948717949</v>
      </c>
      <c r="R23" s="37">
        <v>0</v>
      </c>
      <c r="S23" s="37">
        <v>26.168224299065418</v>
      </c>
      <c r="T23" s="37">
        <v>-1.8181818181818181</v>
      </c>
      <c r="U23" s="37"/>
    </row>
    <row r="24" spans="1:21" ht="15.75" customHeight="1" x14ac:dyDescent="0.2">
      <c r="A24" s="207" t="s">
        <v>249</v>
      </c>
      <c r="B24" s="37">
        <v>-23.333333333333336</v>
      </c>
      <c r="C24" s="28">
        <v>-20.68965517241379</v>
      </c>
      <c r="D24" s="38">
        <v>12.5</v>
      </c>
      <c r="E24" s="38">
        <v>39.130434782608702</v>
      </c>
      <c r="F24" s="37">
        <v>-62.962962962962962</v>
      </c>
      <c r="G24" s="37">
        <v>8.1632653061224474</v>
      </c>
      <c r="H24" s="37">
        <v>56.451612903225801</v>
      </c>
      <c r="I24" s="28">
        <v>46.341463414634148</v>
      </c>
      <c r="J24" s="28">
        <v>56.666666666666657</v>
      </c>
      <c r="K24" s="37">
        <v>1.7543859649122806</v>
      </c>
      <c r="L24" s="37">
        <v>16.666666666666661</v>
      </c>
      <c r="M24" s="37">
        <v>20.547945205479451</v>
      </c>
      <c r="N24" s="37">
        <v>-6.0975609756097562</v>
      </c>
      <c r="O24" s="37">
        <v>4.1666666666666661</v>
      </c>
      <c r="P24" s="37">
        <v>3.5</v>
      </c>
      <c r="Q24" s="37">
        <v>31.73076923076923</v>
      </c>
      <c r="R24" s="37">
        <v>13.461538461538462</v>
      </c>
      <c r="S24" s="37">
        <v>9.0909090909090917</v>
      </c>
      <c r="T24" s="37">
        <v>5.6074766355140184</v>
      </c>
      <c r="U24" s="37"/>
    </row>
    <row r="25" spans="1:21" ht="15.75" customHeight="1" x14ac:dyDescent="0.2">
      <c r="A25" s="207" t="s">
        <v>248</v>
      </c>
      <c r="B25" s="37">
        <v>13.333333333333332</v>
      </c>
      <c r="C25" s="28">
        <v>27.27272727272727</v>
      </c>
      <c r="D25" s="38">
        <v>-8.3333333333333286</v>
      </c>
      <c r="E25" s="38">
        <v>11.111111111111111</v>
      </c>
      <c r="F25" s="37">
        <v>0</v>
      </c>
      <c r="G25" s="37">
        <v>32</v>
      </c>
      <c r="H25" s="37">
        <v>12.500000000000004</v>
      </c>
      <c r="I25" s="28">
        <v>-5.5555555555555571</v>
      </c>
      <c r="J25" s="28">
        <v>9.0909090909090864</v>
      </c>
      <c r="K25" s="37">
        <v>10</v>
      </c>
      <c r="L25" s="37">
        <v>-12.5</v>
      </c>
      <c r="M25" s="37">
        <v>0</v>
      </c>
      <c r="N25" s="37">
        <v>-11.111111111111111</v>
      </c>
      <c r="O25" s="37">
        <v>2.2999999999999972</v>
      </c>
      <c r="P25" s="37">
        <v>3.6</v>
      </c>
      <c r="Q25" s="37">
        <v>9.3023255813953494</v>
      </c>
      <c r="R25" s="37">
        <v>-2.8985507246376812</v>
      </c>
      <c r="S25" s="37">
        <v>24.285714285714285</v>
      </c>
      <c r="T25" s="37">
        <v>2.666666666666667</v>
      </c>
      <c r="U25" s="37"/>
    </row>
    <row r="26" spans="1:21" s="42" customFormat="1" x14ac:dyDescent="0.2">
      <c r="A26" s="325" t="s">
        <v>96</v>
      </c>
      <c r="B26" s="325"/>
      <c r="C26" s="325"/>
      <c r="D26" s="325"/>
      <c r="E26" s="325"/>
      <c r="F26" s="325"/>
      <c r="G26" s="325"/>
      <c r="H26" s="325"/>
      <c r="I26" s="325"/>
      <c r="J26" s="138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2">
      <c r="A27" s="205" t="s">
        <v>88</v>
      </c>
      <c r="B27" s="91">
        <v>7.4000000000000021</v>
      </c>
      <c r="C27" s="92">
        <v>18.399999999999999</v>
      </c>
      <c r="D27" s="38">
        <v>18.850000000000001</v>
      </c>
      <c r="E27" s="38">
        <v>39.300000000000004</v>
      </c>
      <c r="F27" s="37">
        <v>24.300000000000004</v>
      </c>
      <c r="G27" s="37">
        <v>39.65</v>
      </c>
      <c r="H27" s="91">
        <v>42.4</v>
      </c>
      <c r="I27" s="92">
        <v>32.300000000000004</v>
      </c>
      <c r="J27" s="92">
        <v>49.75</v>
      </c>
      <c r="K27" s="37">
        <v>37.549999999999997</v>
      </c>
      <c r="L27" s="37">
        <v>9.899999999999995</v>
      </c>
      <c r="M27" s="37">
        <v>26.249999999999996</v>
      </c>
      <c r="N27" s="37">
        <v>17</v>
      </c>
      <c r="O27" s="37">
        <v>21.300000000000004</v>
      </c>
      <c r="P27" s="37">
        <v>-21.2</v>
      </c>
      <c r="Q27" s="37">
        <v>25.349999999999994</v>
      </c>
      <c r="R27" s="37">
        <v>16.25</v>
      </c>
      <c r="S27" s="37">
        <v>35.25</v>
      </c>
      <c r="T27" s="37">
        <v>29.714285714285708</v>
      </c>
      <c r="U27" s="37"/>
    </row>
    <row r="28" spans="1:21" x14ac:dyDescent="0.2">
      <c r="A28" s="206" t="s">
        <v>245</v>
      </c>
      <c r="B28" s="37">
        <v>9.8958333333333321</v>
      </c>
      <c r="C28" s="28">
        <v>20.192307692307693</v>
      </c>
      <c r="D28" s="38">
        <v>19.811320754716981</v>
      </c>
      <c r="E28" s="38">
        <v>36.95652173913043</v>
      </c>
      <c r="F28" s="37">
        <v>5.5555555555555571</v>
      </c>
      <c r="G28" s="37">
        <v>24.444444444444443</v>
      </c>
      <c r="H28" s="37">
        <v>30.434782608695652</v>
      </c>
      <c r="I28" s="28">
        <v>21.568627450980394</v>
      </c>
      <c r="J28" s="28">
        <v>48.07692307692308</v>
      </c>
      <c r="K28" s="37">
        <v>17.391304347826086</v>
      </c>
      <c r="L28" s="37">
        <v>0</v>
      </c>
      <c r="M28" s="37">
        <v>12.765957446808507</v>
      </c>
      <c r="N28" s="37">
        <v>17.96875</v>
      </c>
      <c r="O28" s="37">
        <v>-1.724137931034484</v>
      </c>
      <c r="P28" s="37">
        <v>9.3000000000000007</v>
      </c>
      <c r="Q28" s="37">
        <v>-19.736842105263165</v>
      </c>
      <c r="R28" s="37">
        <v>-54.444444444444443</v>
      </c>
      <c r="S28" s="37">
        <v>13.934426229508201</v>
      </c>
      <c r="T28" s="37">
        <v>-1.0416666666666643</v>
      </c>
      <c r="U28" s="37"/>
    </row>
    <row r="29" spans="1:21" x14ac:dyDescent="0.2">
      <c r="A29" s="206" t="s">
        <v>246</v>
      </c>
      <c r="B29" s="37">
        <v>4.1322314049586772</v>
      </c>
      <c r="C29" s="28">
        <v>10.294117647058826</v>
      </c>
      <c r="D29" s="38">
        <v>13.043478260869563</v>
      </c>
      <c r="E29" s="38">
        <v>1.6666666666666643</v>
      </c>
      <c r="F29" s="37">
        <v>18.965517241379299</v>
      </c>
      <c r="G29" s="37">
        <v>52.816901408450711</v>
      </c>
      <c r="H29" s="37">
        <v>36.144578313253007</v>
      </c>
      <c r="I29" s="28">
        <v>40</v>
      </c>
      <c r="J29" s="28">
        <v>53.125</v>
      </c>
      <c r="K29" s="37">
        <v>44.262295081967217</v>
      </c>
      <c r="L29" s="37">
        <v>-1.5151515151515191</v>
      </c>
      <c r="M29" s="37">
        <v>24.311926605504585</v>
      </c>
      <c r="N29" s="37">
        <v>14.583333333333332</v>
      </c>
      <c r="O29" s="37">
        <v>18.87755102040817</v>
      </c>
      <c r="P29" s="37">
        <v>12.2</v>
      </c>
      <c r="Q29" s="37">
        <v>27.570093457943926</v>
      </c>
      <c r="R29" s="37">
        <v>23.469387755102041</v>
      </c>
      <c r="S29" s="37">
        <v>48.130841121495322</v>
      </c>
      <c r="T29" s="37">
        <v>21.05263157894737</v>
      </c>
      <c r="U29" s="37"/>
    </row>
    <row r="30" spans="1:21" ht="28.5" x14ac:dyDescent="0.2">
      <c r="A30" s="207" t="s">
        <v>247</v>
      </c>
      <c r="B30" s="37">
        <v>6.2499999999999964</v>
      </c>
      <c r="C30" s="28">
        <v>40.909090909090907</v>
      </c>
      <c r="D30" s="38">
        <v>25.862068965517249</v>
      </c>
      <c r="E30" s="38">
        <v>31.481481481481481</v>
      </c>
      <c r="F30" s="37">
        <v>30.952380952380956</v>
      </c>
      <c r="G30" s="37">
        <v>56.382978723404257</v>
      </c>
      <c r="H30" s="37">
        <v>56.666666666666664</v>
      </c>
      <c r="I30" s="28">
        <v>39.024390243902438</v>
      </c>
      <c r="J30" s="28">
        <v>50</v>
      </c>
      <c r="K30" s="37">
        <v>36.619718309859152</v>
      </c>
      <c r="L30" s="37">
        <v>34</v>
      </c>
      <c r="M30" s="37">
        <v>30.208333333333332</v>
      </c>
      <c r="N30" s="37">
        <v>19.277108433734938</v>
      </c>
      <c r="O30" s="37">
        <v>29.797979797979796</v>
      </c>
      <c r="P30" s="37">
        <v>25.5</v>
      </c>
      <c r="Q30" s="37">
        <v>47.474747474747474</v>
      </c>
      <c r="R30" s="37">
        <v>23.245614035087723</v>
      </c>
      <c r="S30" s="37">
        <v>37.244897959183675</v>
      </c>
      <c r="T30" s="37">
        <v>37.711864406779654</v>
      </c>
      <c r="U30" s="37"/>
    </row>
    <row r="31" spans="1:21" x14ac:dyDescent="0.2">
      <c r="A31" s="207" t="s">
        <v>248</v>
      </c>
      <c r="B31" s="37">
        <v>15.625</v>
      </c>
      <c r="C31" s="28">
        <v>16.666666666666664</v>
      </c>
      <c r="D31" s="38">
        <v>35.294117647058826</v>
      </c>
      <c r="E31" s="38">
        <v>0</v>
      </c>
      <c r="F31" s="37">
        <v>68.75</v>
      </c>
      <c r="G31" s="37">
        <v>26.666666666666664</v>
      </c>
      <c r="H31" s="37">
        <v>40.625</v>
      </c>
      <c r="I31" s="28">
        <v>33.333333333333329</v>
      </c>
      <c r="J31" s="28">
        <v>28.125</v>
      </c>
      <c r="K31" s="37">
        <v>40.243902439024389</v>
      </c>
      <c r="L31" s="37">
        <v>23.52941176470588</v>
      </c>
      <c r="M31" s="37">
        <v>35.416666666666664</v>
      </c>
      <c r="N31" s="37">
        <v>17.307692307692307</v>
      </c>
      <c r="O31" s="37">
        <v>28.947368421052627</v>
      </c>
      <c r="P31" s="37">
        <v>28.4</v>
      </c>
      <c r="Q31" s="37">
        <v>39.705882352941174</v>
      </c>
      <c r="R31" s="37">
        <v>35.393258426966298</v>
      </c>
      <c r="S31" s="37">
        <v>32.926829268292693</v>
      </c>
      <c r="T31" s="37">
        <v>44.943820224719104</v>
      </c>
      <c r="U31" s="37"/>
    </row>
    <row r="32" spans="1:21" x14ac:dyDescent="0.2">
      <c r="A32" s="205" t="s">
        <v>93</v>
      </c>
      <c r="B32" s="37">
        <v>13.8</v>
      </c>
      <c r="C32" s="38">
        <v>18.800000000000004</v>
      </c>
      <c r="D32" s="38">
        <v>33</v>
      </c>
      <c r="E32" s="73">
        <v>10.799999999999997</v>
      </c>
      <c r="F32" s="37">
        <v>-35.599999999999994</v>
      </c>
      <c r="G32" s="37">
        <v>21.299999999999997</v>
      </c>
      <c r="H32" s="37">
        <v>49</v>
      </c>
      <c r="I32" s="38">
        <v>18.2</v>
      </c>
      <c r="J32" s="38">
        <v>50.5</v>
      </c>
      <c r="K32" s="37">
        <v>21.999999999999996</v>
      </c>
      <c r="L32" s="37">
        <v>23.2</v>
      </c>
      <c r="M32" s="37">
        <v>24.299999999999997</v>
      </c>
      <c r="N32" s="37">
        <v>6.3999999999999986</v>
      </c>
      <c r="O32" s="37">
        <v>12</v>
      </c>
      <c r="P32" s="37">
        <v>2</v>
      </c>
      <c r="Q32" s="37">
        <v>22.8</v>
      </c>
      <c r="R32" s="37">
        <v>8.3999999999999986</v>
      </c>
      <c r="S32" s="37">
        <v>23.099999999999998</v>
      </c>
      <c r="T32" s="37">
        <v>8.2857142857142847</v>
      </c>
      <c r="U32" s="37"/>
    </row>
    <row r="33" spans="1:21" x14ac:dyDescent="0.2">
      <c r="A33" s="206" t="s">
        <v>245</v>
      </c>
      <c r="B33" s="37">
        <v>-20.168067226890756</v>
      </c>
      <c r="C33" s="28">
        <v>19.230769230769234</v>
      </c>
      <c r="D33" s="38">
        <v>28.846153846153843</v>
      </c>
      <c r="E33" s="38">
        <v>23.913043478260867</v>
      </c>
      <c r="F33" s="37">
        <v>-22.222222222222221</v>
      </c>
      <c r="G33" s="37">
        <v>8.8888888888888893</v>
      </c>
      <c r="H33" s="37">
        <v>30.434782608695649</v>
      </c>
      <c r="I33" s="28">
        <v>3.9215686274509842</v>
      </c>
      <c r="J33" s="28">
        <v>57.692307692307686</v>
      </c>
      <c r="K33" s="37">
        <v>39.130434782608695</v>
      </c>
      <c r="L33" s="37">
        <v>21.875</v>
      </c>
      <c r="M33" s="37">
        <v>23.404255319148938</v>
      </c>
      <c r="N33" s="37">
        <v>7.8125</v>
      </c>
      <c r="O33" s="37">
        <v>31.03448275862069</v>
      </c>
      <c r="P33" s="37">
        <v>8</v>
      </c>
      <c r="Q33" s="37">
        <v>5.2631578947368416</v>
      </c>
      <c r="R33" s="37">
        <v>2.2222222222222223</v>
      </c>
      <c r="S33" s="37">
        <v>26.229508196721312</v>
      </c>
      <c r="T33" s="37">
        <v>4.1666666666666661</v>
      </c>
      <c r="U33" s="37"/>
    </row>
    <row r="34" spans="1:21" x14ac:dyDescent="0.2">
      <c r="A34" s="206" t="s">
        <v>250</v>
      </c>
      <c r="B34" s="37">
        <v>-4.5871559633027523</v>
      </c>
      <c r="C34" s="28">
        <v>22.549019607843135</v>
      </c>
      <c r="D34" s="38">
        <v>36.956521739130437</v>
      </c>
      <c r="E34" s="38">
        <v>21.666666666666664</v>
      </c>
      <c r="F34" s="37">
        <v>-58.62068965517242</v>
      </c>
      <c r="G34" s="37">
        <v>22.535211267605632</v>
      </c>
      <c r="H34" s="37">
        <v>48.192771084337352</v>
      </c>
      <c r="I34" s="28">
        <v>9.4117647058823515</v>
      </c>
      <c r="J34" s="28">
        <v>51.785714285714292</v>
      </c>
      <c r="K34" s="37">
        <v>27.868852459016392</v>
      </c>
      <c r="L34" s="37">
        <v>18.181818181818187</v>
      </c>
      <c r="M34" s="37">
        <v>28.440366972477062</v>
      </c>
      <c r="N34" s="37">
        <v>11.666666666666666</v>
      </c>
      <c r="O34" s="37">
        <v>-1.0204081632653061</v>
      </c>
      <c r="P34" s="37">
        <v>-12.8</v>
      </c>
      <c r="Q34" s="37">
        <v>39.252336448598129</v>
      </c>
      <c r="R34" s="37">
        <v>4.0816326530612246</v>
      </c>
      <c r="S34" s="37">
        <v>26.168224299065418</v>
      </c>
      <c r="T34" s="37">
        <v>0</v>
      </c>
      <c r="U34" s="37"/>
    </row>
    <row r="35" spans="1:21" ht="28.5" x14ac:dyDescent="0.2">
      <c r="A35" s="207" t="s">
        <v>247</v>
      </c>
      <c r="B35" s="37">
        <v>-6.4516129032258078</v>
      </c>
      <c r="C35" s="28">
        <v>12.121212121212121</v>
      </c>
      <c r="D35" s="38">
        <v>41.379310344827587</v>
      </c>
      <c r="E35" s="38">
        <v>29.62962962962963</v>
      </c>
      <c r="F35" s="37">
        <v>-23.809523809523807</v>
      </c>
      <c r="G35" s="37">
        <v>17.021276595744681</v>
      </c>
      <c r="H35" s="37">
        <v>64.999999999999986</v>
      </c>
      <c r="I35" s="28">
        <v>48.780487804878049</v>
      </c>
      <c r="J35" s="28">
        <v>50.000000000000007</v>
      </c>
      <c r="K35" s="37">
        <v>11.267605633802818</v>
      </c>
      <c r="L35" s="37">
        <v>38</v>
      </c>
      <c r="M35" s="37">
        <v>37.5</v>
      </c>
      <c r="N35" s="37">
        <v>-8.4337349397590362</v>
      </c>
      <c r="O35" s="37">
        <v>10.1010101010101</v>
      </c>
      <c r="P35" s="37">
        <v>6.1</v>
      </c>
      <c r="Q35" s="37">
        <v>23.232323232323232</v>
      </c>
      <c r="R35" s="37">
        <v>10.526315789473683</v>
      </c>
      <c r="S35" s="37">
        <v>26.530612244897959</v>
      </c>
      <c r="T35" s="37">
        <v>2.5423728813559325</v>
      </c>
      <c r="U35" s="37"/>
    </row>
    <row r="36" spans="1:21" x14ac:dyDescent="0.2">
      <c r="A36" s="207" t="s">
        <v>251</v>
      </c>
      <c r="B36" s="37">
        <v>0</v>
      </c>
      <c r="C36" s="28">
        <v>0</v>
      </c>
      <c r="D36" s="38">
        <v>11.764705882352946</v>
      </c>
      <c r="E36" s="38">
        <v>13.333333333333334</v>
      </c>
      <c r="F36" s="37">
        <v>-12.5</v>
      </c>
      <c r="G36" s="37">
        <v>43.333333333333336</v>
      </c>
      <c r="H36" s="37">
        <v>34.375</v>
      </c>
      <c r="I36" s="28">
        <v>28.571428571428566</v>
      </c>
      <c r="J36" s="28">
        <v>31.25</v>
      </c>
      <c r="K36" s="37">
        <v>21.951219512195124</v>
      </c>
      <c r="L36" s="37">
        <v>17.647058823529409</v>
      </c>
      <c r="M36" s="37">
        <v>-10.416666666666664</v>
      </c>
      <c r="N36" s="37">
        <v>12.820512820512819</v>
      </c>
      <c r="O36" s="37">
        <v>15.789473684210526</v>
      </c>
      <c r="P36" s="37">
        <v>8.8000000000000007</v>
      </c>
      <c r="Q36" s="37">
        <v>16.176470588235293</v>
      </c>
      <c r="R36" s="37">
        <v>13.48314606741573</v>
      </c>
      <c r="S36" s="37">
        <v>13.414634146341465</v>
      </c>
      <c r="T36" s="37">
        <v>26.966292134831459</v>
      </c>
      <c r="U36" s="37"/>
    </row>
    <row r="37" spans="1:21" ht="14.25" customHeight="1" x14ac:dyDescent="0.2">
      <c r="A37" s="205" t="s">
        <v>95</v>
      </c>
      <c r="B37" s="37">
        <v>45</v>
      </c>
      <c r="C37" s="28">
        <v>56.1</v>
      </c>
      <c r="D37" s="38">
        <v>77</v>
      </c>
      <c r="E37" s="38">
        <v>68.2</v>
      </c>
      <c r="F37" s="37">
        <v>81.600000000000009</v>
      </c>
      <c r="G37" s="37">
        <v>39.900000000000006</v>
      </c>
      <c r="H37" s="37">
        <v>77.2</v>
      </c>
      <c r="I37" s="28">
        <v>74.7</v>
      </c>
      <c r="J37" s="28">
        <v>79.2</v>
      </c>
      <c r="K37" s="37">
        <v>67.399999999999991</v>
      </c>
      <c r="L37" s="37">
        <v>77.300000000000011</v>
      </c>
      <c r="M37" s="37">
        <v>57.3</v>
      </c>
      <c r="N37" s="37">
        <v>61.199999999999996</v>
      </c>
      <c r="O37" s="37">
        <v>58</v>
      </c>
      <c r="P37" s="37">
        <v>70.7</v>
      </c>
      <c r="Q37" s="37">
        <v>64.900000000000006</v>
      </c>
      <c r="R37" s="37">
        <v>63.599999999999994</v>
      </c>
      <c r="S37" s="37">
        <v>49.400000000000006</v>
      </c>
      <c r="T37" s="37">
        <v>50.571428571428577</v>
      </c>
      <c r="U37" s="37"/>
    </row>
    <row r="38" spans="1:21" x14ac:dyDescent="0.2">
      <c r="A38" s="206" t="s">
        <v>252</v>
      </c>
      <c r="B38" s="37">
        <v>58.67768595041322</v>
      </c>
      <c r="C38" s="28">
        <v>40.384615384615387</v>
      </c>
      <c r="D38" s="38">
        <v>79.245283018867923</v>
      </c>
      <c r="E38" s="38">
        <v>47.826086956521749</v>
      </c>
      <c r="F38" s="37">
        <v>94.444444444444443</v>
      </c>
      <c r="G38" s="37">
        <v>55.55555555555555</v>
      </c>
      <c r="H38" s="37">
        <v>78.260869565217391</v>
      </c>
      <c r="I38" s="28">
        <v>62.745098039215691</v>
      </c>
      <c r="J38" s="28">
        <v>57.692307692307679</v>
      </c>
      <c r="K38" s="37">
        <v>52.173913043478258</v>
      </c>
      <c r="L38" s="37">
        <v>71.875</v>
      </c>
      <c r="M38" s="37">
        <v>70.212765957446805</v>
      </c>
      <c r="N38" s="37">
        <v>48.4375</v>
      </c>
      <c r="O38" s="37">
        <v>46.551724137931032</v>
      </c>
      <c r="P38" s="37">
        <v>74.7</v>
      </c>
      <c r="Q38" s="37">
        <v>68.421052631578945</v>
      </c>
      <c r="R38" s="37">
        <v>55.555555555555557</v>
      </c>
      <c r="S38" s="37">
        <v>52.459016393442624</v>
      </c>
      <c r="T38" s="37">
        <v>39.583333333333329</v>
      </c>
      <c r="U38" s="37"/>
    </row>
    <row r="39" spans="1:21" x14ac:dyDescent="0.2">
      <c r="A39" s="206" t="s">
        <v>253</v>
      </c>
      <c r="B39" s="37">
        <v>29.203539823008843</v>
      </c>
      <c r="C39" s="28">
        <v>70.588235294117638</v>
      </c>
      <c r="D39" s="38">
        <v>80.434782608695656</v>
      </c>
      <c r="E39" s="38">
        <v>73.333333333333343</v>
      </c>
      <c r="F39" s="37">
        <v>65.517241379310349</v>
      </c>
      <c r="G39" s="37">
        <v>33.802816901408455</v>
      </c>
      <c r="H39" s="37">
        <v>83.132530120481931</v>
      </c>
      <c r="I39" s="28">
        <v>84.705882352941174</v>
      </c>
      <c r="J39" s="28">
        <v>77.678571428571431</v>
      </c>
      <c r="K39" s="37">
        <v>77.049180327868854</v>
      </c>
      <c r="L39" s="37">
        <v>84.848484848484844</v>
      </c>
      <c r="M39" s="37">
        <v>49.541284403669721</v>
      </c>
      <c r="N39" s="37">
        <v>64.166666666666671</v>
      </c>
      <c r="O39" s="37">
        <v>60.204081632653065</v>
      </c>
      <c r="P39" s="37">
        <v>67</v>
      </c>
      <c r="Q39" s="37">
        <v>74.766355140186917</v>
      </c>
      <c r="R39" s="37">
        <v>70.408163265306129</v>
      </c>
      <c r="S39" s="37">
        <v>58.878504672897193</v>
      </c>
      <c r="T39" s="37">
        <v>71.578947368421055</v>
      </c>
      <c r="U39" s="37"/>
    </row>
    <row r="40" spans="1:21" ht="28.5" x14ac:dyDescent="0.2">
      <c r="A40" s="207" t="s">
        <v>247</v>
      </c>
      <c r="B40" s="37">
        <v>32.258064516129025</v>
      </c>
      <c r="C40" s="38">
        <v>42.424242424242415</v>
      </c>
      <c r="D40" s="38">
        <v>68.965517241379303</v>
      </c>
      <c r="E40" s="38">
        <v>81.481481481481481</v>
      </c>
      <c r="F40" s="37">
        <v>90.476190476190482</v>
      </c>
      <c r="G40" s="37">
        <v>40.425531914893611</v>
      </c>
      <c r="H40" s="37">
        <v>76.666666666666671</v>
      </c>
      <c r="I40" s="38">
        <v>87.804878048780495</v>
      </c>
      <c r="J40" s="38">
        <v>100</v>
      </c>
      <c r="K40" s="37">
        <v>54.929577464788736</v>
      </c>
      <c r="L40" s="37">
        <v>80</v>
      </c>
      <c r="M40" s="37">
        <v>51.041666666666679</v>
      </c>
      <c r="N40" s="37">
        <v>69.879518072289159</v>
      </c>
      <c r="O40" s="37">
        <v>63.636363636363633</v>
      </c>
      <c r="P40" s="37">
        <v>68.400000000000006</v>
      </c>
      <c r="Q40" s="37">
        <v>54.54545454545454</v>
      </c>
      <c r="R40" s="37">
        <v>59.649122807017541</v>
      </c>
      <c r="S40" s="37">
        <v>33.673469387755098</v>
      </c>
      <c r="T40" s="37">
        <v>50</v>
      </c>
      <c r="U40" s="37"/>
    </row>
    <row r="41" spans="1:21" x14ac:dyDescent="0.2">
      <c r="A41" s="207" t="s">
        <v>248</v>
      </c>
      <c r="B41" s="37">
        <v>62.5</v>
      </c>
      <c r="C41" s="28">
        <v>33.333333333333329</v>
      </c>
      <c r="D41" s="38">
        <v>64.705882352941174</v>
      </c>
      <c r="E41" s="38">
        <v>86.666666666666671</v>
      </c>
      <c r="F41" s="37">
        <v>87.5</v>
      </c>
      <c r="G41" s="37">
        <v>30.000000000000004</v>
      </c>
      <c r="H41" s="37">
        <v>62.5</v>
      </c>
      <c r="I41" s="28">
        <v>38.095238095238102</v>
      </c>
      <c r="J41" s="28">
        <v>81.25</v>
      </c>
      <c r="K41" s="37">
        <v>82.926829268292678</v>
      </c>
      <c r="L41" s="37">
        <v>35.294117647058826</v>
      </c>
      <c r="M41" s="37">
        <v>74.999999999999986</v>
      </c>
      <c r="N41" s="37">
        <v>57.692307692307686</v>
      </c>
      <c r="O41" s="37">
        <v>56.84210526315789</v>
      </c>
      <c r="P41" s="37">
        <v>74.099999999999994</v>
      </c>
      <c r="Q41" s="37">
        <v>57.352941176470587</v>
      </c>
      <c r="R41" s="37">
        <v>65.168539325842701</v>
      </c>
      <c r="S41" s="37">
        <v>54.878048780487809</v>
      </c>
      <c r="T41" s="37">
        <v>34.831460674157306</v>
      </c>
      <c r="U41" s="37"/>
    </row>
    <row r="42" spans="1:21" s="42" customFormat="1" x14ac:dyDescent="0.2">
      <c r="A42" s="325" t="s">
        <v>101</v>
      </c>
      <c r="B42" s="325"/>
      <c r="C42" s="325"/>
      <c r="D42" s="325"/>
      <c r="E42" s="325"/>
      <c r="F42" s="325"/>
      <c r="G42" s="325"/>
      <c r="H42" s="325"/>
      <c r="I42" s="325"/>
      <c r="J42" s="145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x14ac:dyDescent="0.2">
      <c r="A43" s="205" t="s">
        <v>88</v>
      </c>
      <c r="B43" s="37">
        <v>15.849999999999994</v>
      </c>
      <c r="C43" s="28">
        <v>28.299999999999997</v>
      </c>
      <c r="D43" s="38">
        <v>25.1</v>
      </c>
      <c r="E43" s="38">
        <v>44.95</v>
      </c>
      <c r="F43" s="37">
        <v>6.6000000000000014</v>
      </c>
      <c r="G43" s="37">
        <v>44.75</v>
      </c>
      <c r="H43" s="37">
        <v>50.599999999999994</v>
      </c>
      <c r="I43" s="28">
        <v>37.549999999999997</v>
      </c>
      <c r="J43" s="28">
        <v>60.6</v>
      </c>
      <c r="K43" s="37">
        <v>37.250000000000007</v>
      </c>
      <c r="L43" s="37">
        <v>14.650000000000002</v>
      </c>
      <c r="M43" s="37">
        <v>34.150000000000006</v>
      </c>
      <c r="N43" s="37">
        <v>10.899999999999999</v>
      </c>
      <c r="O43" s="37">
        <v>22.450000000000003</v>
      </c>
      <c r="P43" s="37">
        <v>22.6</v>
      </c>
      <c r="Q43" s="37">
        <v>23.9</v>
      </c>
      <c r="R43" s="37">
        <v>14.149999999999999</v>
      </c>
      <c r="S43" s="37">
        <v>24.4</v>
      </c>
      <c r="T43" s="37">
        <v>26.142857142857142</v>
      </c>
      <c r="U43" s="37"/>
    </row>
    <row r="44" spans="1:21" ht="18" customHeight="1" x14ac:dyDescent="0.2">
      <c r="A44" s="206" t="s">
        <v>245</v>
      </c>
      <c r="B44" s="37">
        <v>10.563380281690151</v>
      </c>
      <c r="C44" s="28">
        <v>28.350515463917525</v>
      </c>
      <c r="D44" s="38">
        <v>21.428571428571423</v>
      </c>
      <c r="E44" s="38">
        <v>15.116279069767437</v>
      </c>
      <c r="F44" s="37">
        <v>-9.0909090909090935</v>
      </c>
      <c r="G44" s="37">
        <v>31.395348837209301</v>
      </c>
      <c r="H44" s="37">
        <v>11.111111111111107</v>
      </c>
      <c r="I44" s="28">
        <v>14.814814814814817</v>
      </c>
      <c r="J44" s="28">
        <v>44.444444444444443</v>
      </c>
      <c r="K44" s="37">
        <v>50.000000000000007</v>
      </c>
      <c r="L44" s="37">
        <v>5.2631578947368425</v>
      </c>
      <c r="M44" s="37">
        <v>25</v>
      </c>
      <c r="N44" s="37">
        <v>7.692307692307697</v>
      </c>
      <c r="O44" s="37">
        <v>19.444444444444443</v>
      </c>
      <c r="P44" s="37">
        <v>-2.2000000000000002</v>
      </c>
      <c r="Q44" s="37">
        <v>-13.888888888888886</v>
      </c>
      <c r="R44" s="37">
        <v>-9.259259259259256</v>
      </c>
      <c r="S44" s="37">
        <v>7.8947368421052602</v>
      </c>
      <c r="T44" s="37">
        <v>-1.8518518518518547</v>
      </c>
      <c r="U44" s="37"/>
    </row>
    <row r="45" spans="1:21" x14ac:dyDescent="0.2">
      <c r="A45" s="206" t="s">
        <v>246</v>
      </c>
      <c r="B45" s="37">
        <v>7.1428571428571423</v>
      </c>
      <c r="C45" s="28">
        <v>23.469387755102041</v>
      </c>
      <c r="D45" s="38">
        <v>8.6956521739130466</v>
      </c>
      <c r="E45" s="38">
        <v>-7.0175438596491233</v>
      </c>
      <c r="F45" s="37">
        <v>-27.272727272727273</v>
      </c>
      <c r="G45" s="37">
        <v>48.101265822784811</v>
      </c>
      <c r="H45" s="37">
        <v>51.94805194805194</v>
      </c>
      <c r="I45" s="28">
        <v>38.311688311688314</v>
      </c>
      <c r="J45" s="28">
        <v>57.142857142857132</v>
      </c>
      <c r="K45" s="37">
        <v>26.785714285714285</v>
      </c>
      <c r="L45" s="37">
        <v>-2.7472527472527446</v>
      </c>
      <c r="M45" s="37">
        <v>27</v>
      </c>
      <c r="N45" s="37">
        <v>-1.3636363636363633</v>
      </c>
      <c r="O45" s="37">
        <v>11.855670103092788</v>
      </c>
      <c r="P45" s="37">
        <v>10.9</v>
      </c>
      <c r="Q45" s="37">
        <v>18.75</v>
      </c>
      <c r="R45" s="37">
        <v>-1.648351648351646</v>
      </c>
      <c r="S45" s="37">
        <v>30</v>
      </c>
      <c r="T45" s="37">
        <v>7.1428571428571388</v>
      </c>
      <c r="U45" s="37"/>
    </row>
    <row r="46" spans="1:21" ht="28.5" x14ac:dyDescent="0.2">
      <c r="A46" s="207" t="s">
        <v>249</v>
      </c>
      <c r="B46" s="37">
        <v>28.070175438596493</v>
      </c>
      <c r="C46" s="28">
        <v>45.833333333333336</v>
      </c>
      <c r="D46" s="38">
        <v>33.333333333333329</v>
      </c>
      <c r="E46" s="38">
        <v>7.3529411764705905</v>
      </c>
      <c r="F46" s="37">
        <v>26</v>
      </c>
      <c r="G46" s="37">
        <v>48.717948717948723</v>
      </c>
      <c r="H46" s="37">
        <v>63.432835820895519</v>
      </c>
      <c r="I46" s="28">
        <v>32</v>
      </c>
      <c r="J46" s="28">
        <v>71.428571428571416</v>
      </c>
      <c r="K46" s="37">
        <v>38.194444444444443</v>
      </c>
      <c r="L46" s="37">
        <v>26.612903225806448</v>
      </c>
      <c r="M46" s="37">
        <v>37.5</v>
      </c>
      <c r="N46" s="37">
        <v>19.897959183673468</v>
      </c>
      <c r="O46" s="37">
        <v>22.549019607843135</v>
      </c>
      <c r="P46" s="37">
        <v>32.5</v>
      </c>
      <c r="Q46" s="37">
        <v>37.272727272727266</v>
      </c>
      <c r="R46" s="37">
        <v>21.487603305785122</v>
      </c>
      <c r="S46" s="37">
        <v>27.173913043478258</v>
      </c>
      <c r="T46" s="37">
        <v>32.589285714285708</v>
      </c>
      <c r="U46" s="37"/>
    </row>
    <row r="47" spans="1:21" x14ac:dyDescent="0.2">
      <c r="A47" s="207" t="s">
        <v>248</v>
      </c>
      <c r="B47" s="37">
        <v>40.909090909090907</v>
      </c>
      <c r="C47" s="28">
        <v>28.316326530612244</v>
      </c>
      <c r="D47" s="38">
        <v>44.047619047619051</v>
      </c>
      <c r="E47" s="38">
        <v>-32.142857142857139</v>
      </c>
      <c r="F47" s="37">
        <v>30.555555555555557</v>
      </c>
      <c r="G47" s="37">
        <v>50</v>
      </c>
      <c r="H47" s="37">
        <v>43.055555555555557</v>
      </c>
      <c r="I47" s="28">
        <v>56.818181818181827</v>
      </c>
      <c r="J47" s="28">
        <v>69.565217391304344</v>
      </c>
      <c r="K47" s="37">
        <v>43.75</v>
      </c>
      <c r="L47" s="37">
        <v>53.846153846153847</v>
      </c>
      <c r="M47" s="37">
        <v>46.551724137931032</v>
      </c>
      <c r="N47" s="37">
        <v>18.235294117647058</v>
      </c>
      <c r="O47" s="37">
        <v>32.173913043478258</v>
      </c>
      <c r="P47" s="37">
        <v>35.4</v>
      </c>
      <c r="Q47" s="37">
        <v>35.555555555555557</v>
      </c>
      <c r="R47" s="37">
        <v>25.233644859813079</v>
      </c>
      <c r="S47" s="37">
        <v>26.388888888888893</v>
      </c>
      <c r="T47" s="37">
        <v>42.857142857142861</v>
      </c>
      <c r="U47" s="37"/>
    </row>
    <row r="48" spans="1:21" x14ac:dyDescent="0.2">
      <c r="A48" s="205" t="s">
        <v>93</v>
      </c>
      <c r="B48" s="37">
        <v>9</v>
      </c>
      <c r="C48" s="28">
        <v>14.800000000000004</v>
      </c>
      <c r="D48" s="38">
        <v>29.3</v>
      </c>
      <c r="E48" s="38">
        <v>22.999999999999996</v>
      </c>
      <c r="F48" s="37">
        <v>4</v>
      </c>
      <c r="G48" s="37">
        <v>1.6</v>
      </c>
      <c r="H48" s="37">
        <v>52</v>
      </c>
      <c r="I48" s="28">
        <v>20.7</v>
      </c>
      <c r="J48" s="28">
        <v>61.2</v>
      </c>
      <c r="K48" s="37">
        <v>22.9</v>
      </c>
      <c r="L48" s="37">
        <v>19.2</v>
      </c>
      <c r="M48" s="37">
        <v>1.7000000000000028</v>
      </c>
      <c r="N48" s="37">
        <v>-1.1000000000000014</v>
      </c>
      <c r="O48" s="37">
        <v>12</v>
      </c>
      <c r="P48" s="37">
        <v>-4</v>
      </c>
      <c r="Q48" s="37">
        <v>17.100000000000001</v>
      </c>
      <c r="R48" s="37">
        <v>7.5</v>
      </c>
      <c r="S48" s="37">
        <v>24</v>
      </c>
      <c r="T48" s="37">
        <v>6.5902578796561606</v>
      </c>
      <c r="U48" s="37"/>
    </row>
    <row r="49" spans="1:21" x14ac:dyDescent="0.2">
      <c r="A49" s="206" t="s">
        <v>245</v>
      </c>
      <c r="B49" s="37">
        <v>15.277777777777782</v>
      </c>
      <c r="C49" s="28">
        <v>-7.8947368421052637</v>
      </c>
      <c r="D49" s="38">
        <v>3.5714285714285712</v>
      </c>
      <c r="E49" s="38">
        <v>18.604651162790695</v>
      </c>
      <c r="F49" s="37">
        <v>-36.363636363636367</v>
      </c>
      <c r="G49" s="37">
        <v>16.279069767441861</v>
      </c>
      <c r="H49" s="37">
        <v>27.777777777777779</v>
      </c>
      <c r="I49" s="28">
        <v>18.518518518518515</v>
      </c>
      <c r="J49" s="28">
        <v>66.666666666666671</v>
      </c>
      <c r="K49" s="37">
        <v>58.333333333333336</v>
      </c>
      <c r="L49" s="37">
        <v>0</v>
      </c>
      <c r="M49" s="37">
        <v>44.736842105263158</v>
      </c>
      <c r="N49" s="37">
        <v>-7.6923076923076925</v>
      </c>
      <c r="O49" s="37">
        <v>11.111111111111111</v>
      </c>
      <c r="P49" s="37">
        <v>-15.6</v>
      </c>
      <c r="Q49" s="37">
        <v>-7.4074074074074066</v>
      </c>
      <c r="R49" s="37">
        <v>-3.7037037037037033</v>
      </c>
      <c r="S49" s="37">
        <v>24.561403508771928</v>
      </c>
      <c r="T49" s="37">
        <v>-3.7037037037037033</v>
      </c>
      <c r="U49" s="37"/>
    </row>
    <row r="50" spans="1:21" x14ac:dyDescent="0.2">
      <c r="A50" s="206" t="s">
        <v>246</v>
      </c>
      <c r="B50" s="37">
        <v>-0.85470085470085166</v>
      </c>
      <c r="C50" s="28">
        <v>20.618556701030929</v>
      </c>
      <c r="D50" s="38">
        <v>14.492753623188406</v>
      </c>
      <c r="E50" s="38">
        <v>21.052631578947363</v>
      </c>
      <c r="F50" s="37">
        <v>-63.63636363636364</v>
      </c>
      <c r="G50" s="37">
        <v>27.848101265822788</v>
      </c>
      <c r="H50" s="37">
        <v>50.649350649350652</v>
      </c>
      <c r="I50" s="28">
        <v>5.1948051948051983</v>
      </c>
      <c r="J50" s="28">
        <v>60.952380952380949</v>
      </c>
      <c r="K50" s="37">
        <v>32.142857142857146</v>
      </c>
      <c r="L50" s="37">
        <v>24.175824175824175</v>
      </c>
      <c r="M50" s="37">
        <v>-8</v>
      </c>
      <c r="N50" s="37">
        <v>-3.6363636363636362</v>
      </c>
      <c r="O50" s="37">
        <v>-8.2474226804123703</v>
      </c>
      <c r="P50" s="37">
        <v>-15.8</v>
      </c>
      <c r="Q50" s="37">
        <v>18.75</v>
      </c>
      <c r="R50" s="37">
        <v>-6.593406593406594</v>
      </c>
      <c r="S50" s="37">
        <v>27.777777777777779</v>
      </c>
      <c r="T50" s="37">
        <v>-11.224489795918368</v>
      </c>
      <c r="U50" s="37"/>
    </row>
    <row r="51" spans="1:21" ht="28.5" x14ac:dyDescent="0.2">
      <c r="A51" s="207" t="s">
        <v>249</v>
      </c>
      <c r="B51" s="71">
        <v>8.6206896551724128</v>
      </c>
      <c r="C51" s="28">
        <v>24.489795918367349</v>
      </c>
      <c r="D51" s="38">
        <v>43.13725490196078</v>
      </c>
      <c r="E51" s="38">
        <v>38.235294117647058</v>
      </c>
      <c r="F51" s="37">
        <v>-8</v>
      </c>
      <c r="G51" s="37">
        <v>25.641025641025642</v>
      </c>
      <c r="H51" s="71">
        <v>62.68656716417911</v>
      </c>
      <c r="I51" s="28">
        <v>32</v>
      </c>
      <c r="J51" s="28">
        <v>71.428571428571431</v>
      </c>
      <c r="K51" s="37">
        <v>20.833333333333336</v>
      </c>
      <c r="L51" s="37">
        <v>16.129032258064512</v>
      </c>
      <c r="M51" s="37">
        <v>-7.6923076923076934</v>
      </c>
      <c r="N51" s="37">
        <v>-4.0816326530612246</v>
      </c>
      <c r="O51" s="37">
        <v>6.9306930693069315</v>
      </c>
      <c r="P51" s="37">
        <v>-2.8</v>
      </c>
      <c r="Q51" s="37">
        <v>15.454545454545453</v>
      </c>
      <c r="R51" s="37">
        <v>14.049586776859504</v>
      </c>
      <c r="S51" s="37">
        <v>10.869565217391305</v>
      </c>
      <c r="T51" s="37">
        <v>8.9285714285714288</v>
      </c>
      <c r="U51" s="37"/>
    </row>
    <row r="52" spans="1:21" x14ac:dyDescent="0.2">
      <c r="A52" s="207" t="s">
        <v>248</v>
      </c>
      <c r="B52" s="71">
        <v>29.411764705882348</v>
      </c>
      <c r="C52" s="28">
        <v>0</v>
      </c>
      <c r="D52" s="38">
        <v>54.761904761904759</v>
      </c>
      <c r="E52" s="38">
        <v>7.1428571428571423</v>
      </c>
      <c r="F52" s="37">
        <v>-16.666666666666664</v>
      </c>
      <c r="G52" s="37">
        <v>41.935483870967744</v>
      </c>
      <c r="H52" s="71">
        <v>47.222222222222229</v>
      </c>
      <c r="I52" s="28">
        <v>36.363636363636367</v>
      </c>
      <c r="J52" s="28">
        <v>39.130434782608702</v>
      </c>
      <c r="K52" s="37">
        <v>8.9285714285714288</v>
      </c>
      <c r="L52" s="37">
        <v>23.076923076923077</v>
      </c>
      <c r="M52" s="37">
        <v>6.8965517241379253</v>
      </c>
      <c r="N52" s="37">
        <v>9.4117647058823533</v>
      </c>
      <c r="O52" s="37">
        <v>22.608695652173914</v>
      </c>
      <c r="P52" s="37">
        <v>12.6</v>
      </c>
      <c r="Q52" s="37">
        <v>32.222222222222221</v>
      </c>
      <c r="R52" s="37">
        <v>14.953271028037381</v>
      </c>
      <c r="S52" s="37">
        <v>31.481481481481481</v>
      </c>
      <c r="T52" s="37">
        <v>23.423423423423422</v>
      </c>
      <c r="U52" s="37"/>
    </row>
    <row r="53" spans="1:21" ht="14.25" customHeight="1" x14ac:dyDescent="0.2">
      <c r="A53" s="205" t="s">
        <v>95</v>
      </c>
      <c r="B53" s="37">
        <v>58.4</v>
      </c>
      <c r="C53" s="28">
        <v>55.1</v>
      </c>
      <c r="D53" s="38">
        <v>60.25</v>
      </c>
      <c r="E53" s="38">
        <v>50.349999999999994</v>
      </c>
      <c r="F53" s="37">
        <v>19.799999999999997</v>
      </c>
      <c r="G53" s="37">
        <v>9.6000000000000014</v>
      </c>
      <c r="H53" s="37">
        <v>62.600000000000009</v>
      </c>
      <c r="I53" s="28">
        <v>49.55</v>
      </c>
      <c r="J53" s="28">
        <v>67.25</v>
      </c>
      <c r="K53" s="37">
        <v>67.850000000000009</v>
      </c>
      <c r="L53" s="37">
        <v>59.849999999999994</v>
      </c>
      <c r="M53" s="37">
        <v>67.649999999999991</v>
      </c>
      <c r="N53" s="37">
        <v>60.550000000000004</v>
      </c>
      <c r="O53" s="37">
        <v>61.099999999999994</v>
      </c>
      <c r="P53" s="37">
        <v>60.6</v>
      </c>
      <c r="Q53" s="37">
        <v>56.350000000000009</v>
      </c>
      <c r="R53" s="37">
        <v>59.399999999999991</v>
      </c>
      <c r="S53" s="37">
        <v>59.35</v>
      </c>
      <c r="T53" s="37">
        <v>66.857142857142861</v>
      </c>
      <c r="U53" s="37"/>
    </row>
    <row r="54" spans="1:21" x14ac:dyDescent="0.2">
      <c r="A54" s="206" t="s">
        <v>245</v>
      </c>
      <c r="B54" s="37">
        <v>57.857142857142861</v>
      </c>
      <c r="C54" s="28">
        <v>57.894736842105267</v>
      </c>
      <c r="D54" s="38">
        <v>58.928571428571431</v>
      </c>
      <c r="E54" s="38">
        <v>32.558139534883722</v>
      </c>
      <c r="F54" s="37">
        <v>40.909090909090907</v>
      </c>
      <c r="G54" s="37">
        <v>10</v>
      </c>
      <c r="H54" s="37">
        <v>52.777777777777771</v>
      </c>
      <c r="I54" s="28">
        <v>53.703703703703695</v>
      </c>
      <c r="J54" s="28">
        <v>50.000000000000007</v>
      </c>
      <c r="K54" s="37">
        <v>45.833333333333336</v>
      </c>
      <c r="L54" s="37">
        <v>65.78947368421052</v>
      </c>
      <c r="M54" s="37">
        <v>71.052631578947384</v>
      </c>
      <c r="N54" s="37">
        <v>42.307692307692299</v>
      </c>
      <c r="O54" s="37">
        <v>54.166666666666664</v>
      </c>
      <c r="P54" s="37">
        <v>54.5</v>
      </c>
      <c r="Q54" s="37">
        <v>62.962962962962962</v>
      </c>
      <c r="R54" s="37">
        <v>48.148148148148145</v>
      </c>
      <c r="S54" s="37">
        <v>52.631578947368418</v>
      </c>
      <c r="T54" s="37">
        <v>57.407407407407398</v>
      </c>
      <c r="U54" s="37"/>
    </row>
    <row r="55" spans="1:21" x14ac:dyDescent="0.2">
      <c r="A55" s="206" t="s">
        <v>246</v>
      </c>
      <c r="B55" s="37">
        <v>63.247863247863243</v>
      </c>
      <c r="C55" s="28">
        <v>52.577319587628871</v>
      </c>
      <c r="D55" s="38">
        <v>66.666666666666671</v>
      </c>
      <c r="E55" s="38">
        <v>60.526315789473685</v>
      </c>
      <c r="F55" s="37">
        <v>36.363636363636367</v>
      </c>
      <c r="G55" s="37">
        <v>69.620253164556956</v>
      </c>
      <c r="H55" s="37">
        <v>66.883116883116884</v>
      </c>
      <c r="I55" s="28">
        <v>48.701298701298697</v>
      </c>
      <c r="J55" s="28">
        <v>69.047619047619051</v>
      </c>
      <c r="K55" s="37">
        <v>65.178571428571431</v>
      </c>
      <c r="L55" s="37">
        <v>62.637362637362628</v>
      </c>
      <c r="M55" s="37">
        <v>59.5</v>
      </c>
      <c r="N55" s="37">
        <v>65.454545454545453</v>
      </c>
      <c r="O55" s="37">
        <v>62.88659793814432</v>
      </c>
      <c r="P55" s="37">
        <v>59.5</v>
      </c>
      <c r="Q55" s="37">
        <v>55.729166666666664</v>
      </c>
      <c r="R55" s="37">
        <v>56.043956043956044</v>
      </c>
      <c r="S55" s="37">
        <v>58.888888888888893</v>
      </c>
      <c r="T55" s="37">
        <v>59.6938775510204</v>
      </c>
      <c r="U55" s="37"/>
    </row>
    <row r="56" spans="1:21" ht="28.5" x14ac:dyDescent="0.2">
      <c r="A56" s="207" t="s">
        <v>249</v>
      </c>
      <c r="B56" s="37">
        <v>62.280701754385966</v>
      </c>
      <c r="C56" s="28">
        <v>52.04081632653061</v>
      </c>
      <c r="D56" s="38">
        <v>56.86274509803922</v>
      </c>
      <c r="E56" s="38">
        <v>61.764705882352949</v>
      </c>
      <c r="F56" s="37">
        <v>2</v>
      </c>
      <c r="G56" s="37">
        <v>62.82051282051281</v>
      </c>
      <c r="H56" s="37">
        <v>59.701492537313428</v>
      </c>
      <c r="I56" s="28">
        <v>50</v>
      </c>
      <c r="J56" s="28">
        <v>65.476190476190482</v>
      </c>
      <c r="K56" s="37">
        <v>68.75</v>
      </c>
      <c r="L56" s="37">
        <v>59.677419354838712</v>
      </c>
      <c r="M56" s="37">
        <v>74.519230769230774</v>
      </c>
      <c r="N56" s="37">
        <v>61.734693877551024</v>
      </c>
      <c r="O56" s="37">
        <v>62.254901960784309</v>
      </c>
      <c r="P56" s="37">
        <v>63.7</v>
      </c>
      <c r="Q56" s="37">
        <v>57.798165137614681</v>
      </c>
      <c r="R56" s="37">
        <v>58.264462809917354</v>
      </c>
      <c r="S56" s="37">
        <v>58.695652173913047</v>
      </c>
      <c r="T56" s="37">
        <v>71.428571428571431</v>
      </c>
      <c r="U56" s="37"/>
    </row>
    <row r="57" spans="1:21" ht="15" thickBot="1" x14ac:dyDescent="0.25">
      <c r="A57" s="208" t="s">
        <v>248</v>
      </c>
      <c r="B57" s="45">
        <v>55.714285714285715</v>
      </c>
      <c r="C57" s="36">
        <v>79.166666666666671</v>
      </c>
      <c r="D57" s="81">
        <v>54.761904761904759</v>
      </c>
      <c r="E57" s="81">
        <v>35.714285714285715</v>
      </c>
      <c r="F57" s="45">
        <v>11.111111111111118</v>
      </c>
      <c r="G57" s="45">
        <v>66.129032258064512</v>
      </c>
      <c r="H57" s="45">
        <v>63.888888888888886</v>
      </c>
      <c r="I57" s="36">
        <v>47.72727272727272</v>
      </c>
      <c r="J57" s="36">
        <v>76.086956521739125</v>
      </c>
      <c r="K57" s="36">
        <v>74.107142857142847</v>
      </c>
      <c r="L57" s="36">
        <v>46.15384615384616</v>
      </c>
      <c r="M57" s="36">
        <v>67.241379310344826</v>
      </c>
      <c r="N57" s="36">
        <v>64.117647058823522</v>
      </c>
      <c r="O57" s="36">
        <v>60.434782608695656</v>
      </c>
      <c r="P57" s="36">
        <v>62.5</v>
      </c>
      <c r="Q57" s="36">
        <v>52.222222222222221</v>
      </c>
      <c r="R57" s="36">
        <v>66.355140186915889</v>
      </c>
      <c r="S57" s="36">
        <v>64.351851851851848</v>
      </c>
      <c r="T57" s="36">
        <v>70.982142857142861</v>
      </c>
      <c r="U57" s="28"/>
    </row>
    <row r="58" spans="1:21" s="42" customFormat="1" x14ac:dyDescent="0.2">
      <c r="A58" s="332" t="s">
        <v>152</v>
      </c>
      <c r="B58" s="332"/>
      <c r="C58" s="332"/>
      <c r="D58" s="332"/>
      <c r="E58" s="332"/>
      <c r="F58" s="332"/>
      <c r="G58" s="332"/>
      <c r="H58" s="332"/>
      <c r="I58" s="332"/>
      <c r="J58" s="145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</row>
    <row r="59" spans="1:21" x14ac:dyDescent="0.2">
      <c r="A59" s="205" t="s">
        <v>103</v>
      </c>
      <c r="B59" s="82">
        <v>0.78181818181818064</v>
      </c>
      <c r="C59" s="82">
        <v>6.827272727272728</v>
      </c>
      <c r="D59" s="82">
        <v>22.13636363636364</v>
      </c>
      <c r="E59" s="82">
        <v>26.15454545454546</v>
      </c>
      <c r="F59" s="82">
        <v>31.286363636363639</v>
      </c>
      <c r="G59" s="82">
        <v>35.418181818181822</v>
      </c>
      <c r="H59" s="82">
        <v>36.240909090909092</v>
      </c>
      <c r="I59" s="82">
        <v>19.531818181818185</v>
      </c>
      <c r="J59" s="82">
        <v>24.886363636363637</v>
      </c>
      <c r="K59" s="82">
        <v>27.790909090909086</v>
      </c>
      <c r="L59" s="82">
        <v>7.636363636363634</v>
      </c>
      <c r="M59" s="82">
        <v>22.468181818181815</v>
      </c>
      <c r="N59" s="82">
        <v>17.745454545454546</v>
      </c>
      <c r="O59" s="82">
        <v>14.095454545454544</v>
      </c>
      <c r="P59" s="82">
        <v>20.990909090909092</v>
      </c>
      <c r="Q59" s="82">
        <v>26.672727272727276</v>
      </c>
      <c r="R59" s="82">
        <v>7.1272727272727288</v>
      </c>
      <c r="S59" s="82">
        <v>24.322727272727278</v>
      </c>
      <c r="T59" s="82">
        <v>16.732854538012131</v>
      </c>
      <c r="U59" s="82"/>
    </row>
    <row r="60" spans="1:21" x14ac:dyDescent="0.2">
      <c r="A60" s="207" t="s">
        <v>104</v>
      </c>
      <c r="B60" s="37">
        <v>58.4</v>
      </c>
      <c r="C60" s="38">
        <v>55.1</v>
      </c>
      <c r="D60" s="38">
        <v>60.25</v>
      </c>
      <c r="E60" s="38">
        <v>68.2</v>
      </c>
      <c r="F60" s="37">
        <v>19.799999999999997</v>
      </c>
      <c r="G60" s="37">
        <v>9.6</v>
      </c>
      <c r="H60" s="37">
        <v>62.600000000000009</v>
      </c>
      <c r="I60" s="38">
        <v>49.55</v>
      </c>
      <c r="J60" s="38">
        <v>67.25</v>
      </c>
      <c r="K60" s="37">
        <v>67.850000000000009</v>
      </c>
      <c r="L60" s="37">
        <v>59.849999999999994</v>
      </c>
      <c r="M60" s="37">
        <v>67.649999999999991</v>
      </c>
      <c r="N60" s="37">
        <v>60.550000000000004</v>
      </c>
      <c r="O60" s="37">
        <v>61.099999999999994</v>
      </c>
      <c r="P60" s="37">
        <v>60.6</v>
      </c>
      <c r="Q60" s="37">
        <v>56.350000000000009</v>
      </c>
      <c r="R60" s="37">
        <v>59.399999999999991</v>
      </c>
      <c r="S60" s="37">
        <v>59.35</v>
      </c>
      <c r="T60" s="37">
        <v>66.857142857142861</v>
      </c>
      <c r="U60" s="37"/>
    </row>
    <row r="61" spans="1:21" x14ac:dyDescent="0.2">
      <c r="A61" s="207" t="s">
        <v>105</v>
      </c>
      <c r="B61" s="35">
        <v>38.450000000000003</v>
      </c>
      <c r="C61" s="38">
        <v>40.299999999999997</v>
      </c>
      <c r="D61" s="38">
        <v>52.6</v>
      </c>
      <c r="E61" s="38">
        <v>50.7</v>
      </c>
      <c r="F61" s="37">
        <v>56.6</v>
      </c>
      <c r="G61" s="37">
        <v>29.5</v>
      </c>
      <c r="H61" s="35">
        <v>60.3</v>
      </c>
      <c r="I61" s="38">
        <v>37.949999999999996</v>
      </c>
      <c r="J61" s="38">
        <v>63.599999999999994</v>
      </c>
      <c r="K61" s="37">
        <v>66.900000000000006</v>
      </c>
      <c r="L61" s="37">
        <v>61.900000000000006</v>
      </c>
      <c r="M61" s="37">
        <v>29</v>
      </c>
      <c r="N61" s="37">
        <v>58.699999999999996</v>
      </c>
      <c r="O61" s="37">
        <v>56.750000000000007</v>
      </c>
      <c r="P61" s="37">
        <v>59.2</v>
      </c>
      <c r="Q61" s="37">
        <v>56.7</v>
      </c>
      <c r="R61" s="37">
        <v>57.7</v>
      </c>
      <c r="S61" s="37">
        <v>62.050000000000004</v>
      </c>
      <c r="T61" s="37">
        <v>52.142857142857146</v>
      </c>
      <c r="U61" s="37"/>
    </row>
    <row r="62" spans="1:21" x14ac:dyDescent="0.2">
      <c r="A62" s="207" t="s">
        <v>106</v>
      </c>
      <c r="B62" s="71">
        <v>-4.0999999999999943</v>
      </c>
      <c r="C62" s="38">
        <v>-19.649999999999999</v>
      </c>
      <c r="D62" s="38">
        <v>23.05</v>
      </c>
      <c r="E62" s="38">
        <v>17.599999999999998</v>
      </c>
      <c r="F62" s="37">
        <v>47.45</v>
      </c>
      <c r="G62" s="37">
        <v>36</v>
      </c>
      <c r="H62" s="71">
        <v>18.45</v>
      </c>
      <c r="I62" s="38">
        <v>13.700000000000003</v>
      </c>
      <c r="J62" s="38">
        <v>8.7999999999999972</v>
      </c>
      <c r="K62" s="37">
        <v>10.199999999999999</v>
      </c>
      <c r="L62" s="37">
        <v>7.1000000000000014</v>
      </c>
      <c r="M62" s="37">
        <v>23.850000000000005</v>
      </c>
      <c r="N62" s="37">
        <v>5.9500000000000028</v>
      </c>
      <c r="O62" s="37">
        <v>-5.9499999999999957</v>
      </c>
      <c r="P62" s="37">
        <v>-4.7</v>
      </c>
      <c r="Q62" s="37">
        <v>2.8000000000000043</v>
      </c>
      <c r="R62" s="37">
        <v>-8.8500000000000014</v>
      </c>
      <c r="S62" s="37">
        <v>14.100000000000001</v>
      </c>
      <c r="T62" s="37">
        <v>0.8571428571428541</v>
      </c>
      <c r="U62" s="37"/>
    </row>
    <row r="63" spans="1:21" ht="14.25" customHeight="1" x14ac:dyDescent="0.2">
      <c r="A63" s="207" t="s">
        <v>107</v>
      </c>
      <c r="B63" s="37">
        <v>3.4500000000000064</v>
      </c>
      <c r="C63" s="38">
        <v>6.65</v>
      </c>
      <c r="D63" s="38">
        <v>33.549999999999997</v>
      </c>
      <c r="E63" s="38">
        <v>59.400000000000006</v>
      </c>
      <c r="F63" s="37">
        <v>54.6</v>
      </c>
      <c r="G63" s="37">
        <v>40</v>
      </c>
      <c r="H63" s="37">
        <v>22.200000000000003</v>
      </c>
      <c r="I63" s="38">
        <v>8.1000000000000014</v>
      </c>
      <c r="J63" s="38">
        <v>16.650000000000002</v>
      </c>
      <c r="K63" s="37">
        <v>19.7</v>
      </c>
      <c r="L63" s="37">
        <v>22.5</v>
      </c>
      <c r="M63" s="37">
        <v>40.85</v>
      </c>
      <c r="N63" s="37">
        <v>15.299999999999997</v>
      </c>
      <c r="O63" s="37">
        <v>2.3999999999999915</v>
      </c>
      <c r="P63" s="37">
        <v>11.3</v>
      </c>
      <c r="Q63" s="37">
        <v>4.3000000000000043</v>
      </c>
      <c r="R63" s="37">
        <v>-2.1499999999999986</v>
      </c>
      <c r="S63" s="37">
        <v>18.300000000000004</v>
      </c>
      <c r="T63" s="37">
        <v>0.42979942693409612</v>
      </c>
      <c r="U63" s="37"/>
    </row>
    <row r="64" spans="1:21" x14ac:dyDescent="0.2">
      <c r="A64" s="207" t="s">
        <v>108</v>
      </c>
      <c r="B64" s="37">
        <v>-14.950000000000003</v>
      </c>
      <c r="C64" s="38">
        <v>1.55</v>
      </c>
      <c r="D64" s="38">
        <v>19.850000000000001</v>
      </c>
      <c r="E64" s="38">
        <v>-0.69999999999999574</v>
      </c>
      <c r="F64" s="37">
        <v>10.5</v>
      </c>
      <c r="G64" s="37">
        <v>82.5</v>
      </c>
      <c r="H64" s="37">
        <v>40.65</v>
      </c>
      <c r="I64" s="38">
        <v>25.7</v>
      </c>
      <c r="J64" s="38">
        <v>20.75</v>
      </c>
      <c r="K64" s="37">
        <v>28.85</v>
      </c>
      <c r="L64" s="37">
        <v>4.7999999999999972</v>
      </c>
      <c r="M64" s="37">
        <v>27.650000000000006</v>
      </c>
      <c r="N64" s="37">
        <v>28.4</v>
      </c>
      <c r="O64" s="37">
        <v>24.449999999999996</v>
      </c>
      <c r="P64" s="37">
        <v>30.6</v>
      </c>
      <c r="Q64" s="37">
        <v>39.35</v>
      </c>
      <c r="R64" s="37">
        <v>15.899999999999999</v>
      </c>
      <c r="S64" s="37">
        <v>31.65</v>
      </c>
      <c r="T64" s="37">
        <v>22.285714285714285</v>
      </c>
      <c r="U64" s="37"/>
    </row>
    <row r="65" spans="1:21" x14ac:dyDescent="0.2">
      <c r="A65" s="207" t="s">
        <v>109</v>
      </c>
      <c r="B65" s="35">
        <v>-17.950000000000003</v>
      </c>
      <c r="C65" s="38">
        <v>4</v>
      </c>
      <c r="D65" s="38">
        <v>17.05</v>
      </c>
      <c r="E65" s="38">
        <v>39.9</v>
      </c>
      <c r="F65" s="37">
        <v>55.300000000000004</v>
      </c>
      <c r="G65" s="37">
        <v>50.5</v>
      </c>
      <c r="H65" s="35">
        <v>33.299999999999997</v>
      </c>
      <c r="I65" s="38">
        <v>9.2499999999999929</v>
      </c>
      <c r="J65" s="38">
        <v>17.199999999999996</v>
      </c>
      <c r="K65" s="37">
        <v>22.149999999999995</v>
      </c>
      <c r="L65" s="37">
        <v>-11.499999999999993</v>
      </c>
      <c r="M65" s="37">
        <v>11.199999999999996</v>
      </c>
      <c r="N65" s="37">
        <v>1.6499999999999986</v>
      </c>
      <c r="O65" s="37">
        <v>1.6999999999999957</v>
      </c>
      <c r="P65" s="37">
        <v>13.9</v>
      </c>
      <c r="Q65" s="37">
        <v>21.250000000000004</v>
      </c>
      <c r="R65" s="37">
        <v>-8.0999999999999979</v>
      </c>
      <c r="S65" s="37">
        <v>16.100000000000009</v>
      </c>
      <c r="T65" s="37">
        <v>6.8767908309455663</v>
      </c>
      <c r="U65" s="37"/>
    </row>
    <row r="66" spans="1:21" x14ac:dyDescent="0.2">
      <c r="A66" s="207" t="s">
        <v>110</v>
      </c>
      <c r="B66" s="37">
        <v>-12.450000000000003</v>
      </c>
      <c r="C66" s="38">
        <v>-0.7</v>
      </c>
      <c r="D66" s="38">
        <v>27</v>
      </c>
      <c r="E66" s="38">
        <v>0.60000000000000142</v>
      </c>
      <c r="F66" s="37">
        <v>42.699999999999996</v>
      </c>
      <c r="G66" s="37">
        <v>57.5</v>
      </c>
      <c r="H66" s="37">
        <v>36.599999999999994</v>
      </c>
      <c r="I66" s="38">
        <v>24.8</v>
      </c>
      <c r="J66" s="38">
        <v>18.25</v>
      </c>
      <c r="K66" s="37">
        <v>21.15</v>
      </c>
      <c r="L66" s="37">
        <v>-2.5</v>
      </c>
      <c r="M66" s="37">
        <v>16.45</v>
      </c>
      <c r="N66" s="37">
        <v>20.8</v>
      </c>
      <c r="O66" s="37">
        <v>15.900000000000002</v>
      </c>
      <c r="P66" s="37">
        <v>24.2</v>
      </c>
      <c r="Q66" s="37">
        <v>30.4</v>
      </c>
      <c r="R66" s="37">
        <v>14.399999999999999</v>
      </c>
      <c r="S66" s="37">
        <v>25.8</v>
      </c>
      <c r="T66" s="37">
        <v>8</v>
      </c>
      <c r="U66" s="37"/>
    </row>
    <row r="67" spans="1:21" x14ac:dyDescent="0.2">
      <c r="A67" s="207" t="s">
        <v>111</v>
      </c>
      <c r="B67" s="37">
        <v>4.2999999999999972</v>
      </c>
      <c r="C67" s="38">
        <v>27.6</v>
      </c>
      <c r="D67" s="38">
        <v>0</v>
      </c>
      <c r="E67" s="38">
        <v>0</v>
      </c>
      <c r="F67" s="37">
        <v>17.700000000000003</v>
      </c>
      <c r="G67" s="37">
        <v>24</v>
      </c>
      <c r="H67" s="37">
        <v>33.799999999999997</v>
      </c>
      <c r="I67" s="38">
        <v>23.750000000000004</v>
      </c>
      <c r="J67" s="38">
        <v>23.849999999999994</v>
      </c>
      <c r="K67" s="37">
        <v>36.25</v>
      </c>
      <c r="L67" s="37">
        <v>2.25</v>
      </c>
      <c r="M67" s="37">
        <v>25.949999999999996</v>
      </c>
      <c r="N67" s="37">
        <v>28.4</v>
      </c>
      <c r="O67" s="37">
        <v>15.5</v>
      </c>
      <c r="P67" s="37">
        <v>24.8</v>
      </c>
      <c r="Q67" s="37">
        <v>34.9</v>
      </c>
      <c r="R67" s="37">
        <v>9.3999999999999986</v>
      </c>
      <c r="S67" s="37">
        <v>32.549999999999997</v>
      </c>
      <c r="T67" s="37">
        <v>16.618911174785104</v>
      </c>
      <c r="U67" s="37"/>
    </row>
    <row r="68" spans="1:21" x14ac:dyDescent="0.2">
      <c r="A68" s="207" t="s">
        <v>112</v>
      </c>
      <c r="B68" s="71">
        <v>-21.800000000000004</v>
      </c>
      <c r="C68" s="38">
        <v>-17.600000000000001</v>
      </c>
      <c r="D68" s="38">
        <v>26.25</v>
      </c>
      <c r="E68" s="38">
        <v>29</v>
      </c>
      <c r="F68" s="37">
        <v>25.700000000000003</v>
      </c>
      <c r="G68" s="37">
        <v>1.5</v>
      </c>
      <c r="H68" s="71">
        <v>21.1</v>
      </c>
      <c r="I68" s="38">
        <v>3.0499999999999972</v>
      </c>
      <c r="J68" s="38">
        <v>4.3000000000000007</v>
      </c>
      <c r="K68" s="37">
        <v>4.8000000000000043</v>
      </c>
      <c r="L68" s="37">
        <v>-21.700000000000003</v>
      </c>
      <c r="M68" s="37">
        <v>-8.4000000000000057</v>
      </c>
      <c r="N68" s="37">
        <v>-8.25</v>
      </c>
      <c r="O68" s="37">
        <v>-10.599999999999998</v>
      </c>
      <c r="P68" s="37">
        <v>-2.5</v>
      </c>
      <c r="Q68" s="37">
        <v>10.699999999999996</v>
      </c>
      <c r="R68" s="37">
        <v>-24.849999999999998</v>
      </c>
      <c r="S68" s="37">
        <v>3.2500000000000036</v>
      </c>
      <c r="T68" s="37">
        <v>1.4285714285714306</v>
      </c>
      <c r="U68" s="37"/>
    </row>
    <row r="69" spans="1:21" ht="14.25" customHeight="1" x14ac:dyDescent="0.2">
      <c r="A69" s="207" t="s">
        <v>113</v>
      </c>
      <c r="B69" s="37">
        <v>-15.5</v>
      </c>
      <c r="C69" s="38">
        <v>-17.3</v>
      </c>
      <c r="D69" s="38">
        <v>-28.1</v>
      </c>
      <c r="E69" s="38">
        <v>23.000000000000004</v>
      </c>
      <c r="F69" s="37">
        <v>38.85</v>
      </c>
      <c r="G69" s="37">
        <v>16.5</v>
      </c>
      <c r="H69" s="37">
        <v>27.75</v>
      </c>
      <c r="I69" s="38">
        <v>11.400000000000006</v>
      </c>
      <c r="J69" s="38">
        <v>10.199999999999999</v>
      </c>
      <c r="K69" s="37">
        <v>9.6999999999999993</v>
      </c>
      <c r="L69" s="37">
        <v>-17.450000000000003</v>
      </c>
      <c r="M69" s="37">
        <v>-2.5500000000000043</v>
      </c>
      <c r="N69" s="37">
        <v>-10.55</v>
      </c>
      <c r="O69" s="37">
        <v>-10.650000000000006</v>
      </c>
      <c r="P69" s="37">
        <v>-0.2</v>
      </c>
      <c r="Q69" s="37">
        <v>15.25</v>
      </c>
      <c r="R69" s="37">
        <v>-26.150000000000006</v>
      </c>
      <c r="S69" s="37">
        <v>-0.14999999999999858</v>
      </c>
      <c r="T69" s="37">
        <v>-2.4355300859598898</v>
      </c>
      <c r="U69" s="37"/>
    </row>
    <row r="70" spans="1:21" x14ac:dyDescent="0.2">
      <c r="A70" s="207" t="s">
        <v>114</v>
      </c>
      <c r="B70" s="37">
        <v>-9.25</v>
      </c>
      <c r="C70" s="38">
        <v>-4.8499999999999996</v>
      </c>
      <c r="D70" s="38">
        <v>12</v>
      </c>
      <c r="E70" s="38">
        <v>0</v>
      </c>
      <c r="F70" s="37">
        <v>-25.049999999999997</v>
      </c>
      <c r="G70" s="37">
        <v>42</v>
      </c>
      <c r="H70" s="37">
        <v>41.9</v>
      </c>
      <c r="I70" s="38">
        <v>7.6000000000000014</v>
      </c>
      <c r="J70" s="38">
        <v>22.900000000000006</v>
      </c>
      <c r="K70" s="37">
        <v>18.149999999999991</v>
      </c>
      <c r="L70" s="37">
        <v>-21.25</v>
      </c>
      <c r="M70" s="37">
        <v>15.499999999999993</v>
      </c>
      <c r="N70" s="37">
        <v>-5.75</v>
      </c>
      <c r="O70" s="37">
        <v>4.4499999999999957</v>
      </c>
      <c r="P70" s="37">
        <v>13.7</v>
      </c>
      <c r="Q70" s="37">
        <v>21.4</v>
      </c>
      <c r="R70" s="37">
        <v>-8.2999999999999972</v>
      </c>
      <c r="S70" s="37">
        <v>4.5500000000000007</v>
      </c>
      <c r="T70" s="37">
        <v>11</v>
      </c>
      <c r="U70" s="37"/>
    </row>
    <row r="71" spans="1:21" s="42" customFormat="1" ht="14.25" customHeight="1" x14ac:dyDescent="0.2">
      <c r="A71" s="331" t="s">
        <v>115</v>
      </c>
      <c r="B71" s="331"/>
      <c r="C71" s="331"/>
      <c r="D71" s="331"/>
      <c r="E71" s="331"/>
      <c r="F71" s="331"/>
      <c r="G71" s="331"/>
      <c r="H71" s="331"/>
      <c r="I71" s="331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4.25" customHeight="1" x14ac:dyDescent="0.2">
      <c r="A72" s="205" t="s">
        <v>116</v>
      </c>
      <c r="B72" s="82">
        <v>40.766666666666666</v>
      </c>
      <c r="C72" s="82">
        <v>41.233333333333334</v>
      </c>
      <c r="D72" s="82">
        <v>45.300000000000004</v>
      </c>
      <c r="E72" s="82">
        <v>46.199999999999996</v>
      </c>
      <c r="F72" s="82">
        <v>60.774999999999999</v>
      </c>
      <c r="G72" s="82">
        <v>57.808333333333337</v>
      </c>
      <c r="H72" s="82">
        <v>58.558333333333337</v>
      </c>
      <c r="I72" s="82">
        <v>58.25</v>
      </c>
      <c r="J72" s="82">
        <v>55.65</v>
      </c>
      <c r="K72" s="82">
        <v>45.866666666666674</v>
      </c>
      <c r="L72" s="82">
        <v>48.141666666666659</v>
      </c>
      <c r="M72" s="82">
        <v>52.916666666666664</v>
      </c>
      <c r="N72" s="82">
        <v>43.566666666666663</v>
      </c>
      <c r="O72" s="82">
        <v>38.55833333333333</v>
      </c>
      <c r="P72" s="82">
        <v>48.166666666666664</v>
      </c>
      <c r="Q72" s="82">
        <v>49.541666666666664</v>
      </c>
      <c r="R72" s="82">
        <v>36.524999999999999</v>
      </c>
      <c r="S72" s="82">
        <v>51.991666666666674</v>
      </c>
      <c r="T72" s="82">
        <v>39.023809523809518</v>
      </c>
      <c r="U72" s="82"/>
    </row>
    <row r="73" spans="1:21" x14ac:dyDescent="0.2">
      <c r="A73" s="212" t="s">
        <v>117</v>
      </c>
      <c r="B73" s="37">
        <v>49.8</v>
      </c>
      <c r="C73" s="38">
        <v>52.55</v>
      </c>
      <c r="D73" s="38">
        <v>60.45</v>
      </c>
      <c r="E73" s="38">
        <v>53.75</v>
      </c>
      <c r="F73" s="37">
        <v>71.75</v>
      </c>
      <c r="G73" s="37">
        <v>69.5</v>
      </c>
      <c r="H73" s="37">
        <v>71.75</v>
      </c>
      <c r="I73" s="38">
        <v>64.900000000000006</v>
      </c>
      <c r="J73" s="38">
        <v>72.599999999999994</v>
      </c>
      <c r="K73" s="37">
        <v>55.35</v>
      </c>
      <c r="L73" s="37">
        <v>57.3</v>
      </c>
      <c r="M73" s="37">
        <v>63.85</v>
      </c>
      <c r="N73" s="37">
        <v>50</v>
      </c>
      <c r="O73" s="37">
        <v>51.15</v>
      </c>
      <c r="P73" s="37">
        <v>74.8</v>
      </c>
      <c r="Q73" s="37">
        <v>57</v>
      </c>
      <c r="R73" s="37">
        <v>49</v>
      </c>
      <c r="S73" s="37">
        <v>58.15</v>
      </c>
      <c r="T73" s="37">
        <v>48.571428571428569</v>
      </c>
      <c r="U73" s="37"/>
    </row>
    <row r="74" spans="1:21" x14ac:dyDescent="0.2">
      <c r="A74" s="212" t="s">
        <v>118</v>
      </c>
      <c r="B74" s="35">
        <v>45.924999999999997</v>
      </c>
      <c r="C74" s="38">
        <v>36.450000000000003</v>
      </c>
      <c r="D74" s="38">
        <v>35.950000000000003</v>
      </c>
      <c r="E74" s="38">
        <v>42.1</v>
      </c>
      <c r="F74" s="37">
        <v>55.275000000000006</v>
      </c>
      <c r="G74" s="37">
        <v>51.45</v>
      </c>
      <c r="H74" s="35">
        <v>51.4</v>
      </c>
      <c r="I74" s="38">
        <v>52</v>
      </c>
      <c r="J74" s="38">
        <v>46.05</v>
      </c>
      <c r="K74" s="37">
        <v>43.075000000000003</v>
      </c>
      <c r="L74" s="37">
        <v>45.724999999999994</v>
      </c>
      <c r="M74" s="37">
        <v>49.575000000000003</v>
      </c>
      <c r="N74" s="37">
        <v>43.05</v>
      </c>
      <c r="O74" s="37">
        <v>34.6</v>
      </c>
      <c r="P74" s="37">
        <v>37.299999999999997</v>
      </c>
      <c r="Q74" s="37">
        <v>45.7</v>
      </c>
      <c r="R74" s="37">
        <v>30.325000000000003</v>
      </c>
      <c r="S74" s="37">
        <v>51</v>
      </c>
      <c r="T74" s="37">
        <v>33.714285714285708</v>
      </c>
      <c r="U74" s="37"/>
    </row>
    <row r="75" spans="1:21" x14ac:dyDescent="0.2">
      <c r="A75" s="213" t="s">
        <v>119</v>
      </c>
      <c r="B75" s="71">
        <v>26.575000000000003</v>
      </c>
      <c r="C75" s="38">
        <v>34.700000000000003</v>
      </c>
      <c r="D75" s="38">
        <v>39.5</v>
      </c>
      <c r="E75" s="38">
        <v>42.75</v>
      </c>
      <c r="F75" s="37">
        <v>55.3</v>
      </c>
      <c r="G75" s="37">
        <v>52.475000000000001</v>
      </c>
      <c r="H75" s="71">
        <v>52.524999999999999</v>
      </c>
      <c r="I75" s="38">
        <v>57.85</v>
      </c>
      <c r="J75" s="38">
        <v>48.3</v>
      </c>
      <c r="K75" s="37">
        <v>39.174999999999997</v>
      </c>
      <c r="L75" s="37">
        <v>41.4</v>
      </c>
      <c r="M75" s="37">
        <v>45.325000000000003</v>
      </c>
      <c r="N75" s="37">
        <v>37.650000000000006</v>
      </c>
      <c r="O75" s="37">
        <v>29.924999999999997</v>
      </c>
      <c r="P75" s="37">
        <v>32.4</v>
      </c>
      <c r="Q75" s="37">
        <v>45.924999999999997</v>
      </c>
      <c r="R75" s="37">
        <v>30.25</v>
      </c>
      <c r="S75" s="37">
        <v>46.825000000000003</v>
      </c>
      <c r="T75" s="37">
        <v>34.785714285714285</v>
      </c>
      <c r="U75" s="37"/>
    </row>
    <row r="76" spans="1:21" s="42" customFormat="1" ht="14.25" customHeight="1" x14ac:dyDescent="0.2">
      <c r="A76" s="330" t="s">
        <v>153</v>
      </c>
      <c r="B76" s="330"/>
      <c r="C76" s="330"/>
      <c r="D76" s="330"/>
      <c r="E76" s="330"/>
      <c r="F76" s="330"/>
      <c r="G76" s="330"/>
      <c r="H76" s="330"/>
      <c r="I76" s="330"/>
      <c r="J76" s="14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4.25" customHeight="1" x14ac:dyDescent="0.2">
      <c r="A77" s="205" t="s">
        <v>121</v>
      </c>
      <c r="B77" s="82">
        <v>40.074999999999996</v>
      </c>
      <c r="C77" s="82">
        <v>45.433333333333337</v>
      </c>
      <c r="D77" s="82">
        <v>46.558333333333337</v>
      </c>
      <c r="E77" s="82">
        <v>51.375</v>
      </c>
      <c r="F77" s="82">
        <v>63.475000000000001</v>
      </c>
      <c r="G77" s="82">
        <v>55.458333333333336</v>
      </c>
      <c r="H77" s="82">
        <v>61.975000000000001</v>
      </c>
      <c r="I77" s="82">
        <v>56.891666666666673</v>
      </c>
      <c r="J77" s="82">
        <v>63.849999999999994</v>
      </c>
      <c r="K77" s="82">
        <v>55.82500000000001</v>
      </c>
      <c r="L77" s="82">
        <v>53.925000000000004</v>
      </c>
      <c r="M77" s="82">
        <v>54.400000000000006</v>
      </c>
      <c r="N77" s="82">
        <v>47.775000000000006</v>
      </c>
      <c r="O77" s="82">
        <v>45.866666666666667</v>
      </c>
      <c r="P77" s="82">
        <v>54.566666666666663</v>
      </c>
      <c r="Q77" s="82">
        <v>55.091666666666661</v>
      </c>
      <c r="R77" s="82">
        <v>44.475000000000001</v>
      </c>
      <c r="S77" s="82">
        <v>57.283333333333331</v>
      </c>
      <c r="T77" s="82">
        <v>46.880952380952387</v>
      </c>
      <c r="U77" s="82"/>
    </row>
    <row r="78" spans="1:21" x14ac:dyDescent="0.2">
      <c r="A78" s="212" t="s">
        <v>117</v>
      </c>
      <c r="B78" s="37">
        <v>54.5</v>
      </c>
      <c r="C78" s="38">
        <v>57.400000000000006</v>
      </c>
      <c r="D78" s="38">
        <v>64.650000000000006</v>
      </c>
      <c r="E78" s="38">
        <v>61.5</v>
      </c>
      <c r="F78" s="37">
        <v>65.099999999999994</v>
      </c>
      <c r="G78" s="37">
        <v>60.65</v>
      </c>
      <c r="H78" s="37">
        <v>76</v>
      </c>
      <c r="I78" s="38">
        <v>60.35</v>
      </c>
      <c r="J78" s="38">
        <v>80.599999999999994</v>
      </c>
      <c r="K78" s="37">
        <v>61.45</v>
      </c>
      <c r="L78" s="37">
        <v>59.6</v>
      </c>
      <c r="M78" s="37">
        <v>50.85</v>
      </c>
      <c r="N78" s="37">
        <v>49.45</v>
      </c>
      <c r="O78" s="37">
        <v>54.15</v>
      </c>
      <c r="P78" s="37">
        <v>74</v>
      </c>
      <c r="Q78" s="37">
        <v>58.55</v>
      </c>
      <c r="R78" s="37">
        <v>53.75</v>
      </c>
      <c r="S78" s="37">
        <v>62</v>
      </c>
      <c r="T78" s="37">
        <v>53.285714285714285</v>
      </c>
      <c r="U78" s="37"/>
    </row>
    <row r="79" spans="1:21" x14ac:dyDescent="0.2">
      <c r="A79" s="212" t="s">
        <v>118</v>
      </c>
      <c r="B79" s="37">
        <v>30.75</v>
      </c>
      <c r="C79" s="38">
        <v>41.475000000000001</v>
      </c>
      <c r="D79" s="38">
        <v>36.799999999999997</v>
      </c>
      <c r="E79" s="38">
        <v>45.625</v>
      </c>
      <c r="F79" s="37">
        <v>56.9</v>
      </c>
      <c r="G79" s="37">
        <v>50.924999999999997</v>
      </c>
      <c r="H79" s="37">
        <v>55.025000000000006</v>
      </c>
      <c r="I79" s="38">
        <v>56.45</v>
      </c>
      <c r="J79" s="38">
        <v>55.349999999999994</v>
      </c>
      <c r="K79" s="37">
        <v>53.825000000000003</v>
      </c>
      <c r="L79" s="37">
        <v>51.150000000000006</v>
      </c>
      <c r="M79" s="37">
        <v>56.45</v>
      </c>
      <c r="N79" s="37">
        <v>48.975000000000001</v>
      </c>
      <c r="O79" s="37">
        <v>43.85</v>
      </c>
      <c r="P79" s="37">
        <v>45.8</v>
      </c>
      <c r="Q79" s="37">
        <v>54.925000000000004</v>
      </c>
      <c r="R79" s="37">
        <v>40.524999999999999</v>
      </c>
      <c r="S79" s="37">
        <v>56.45</v>
      </c>
      <c r="T79" s="37">
        <v>44.928571428571431</v>
      </c>
      <c r="U79" s="37"/>
    </row>
    <row r="80" spans="1:21" x14ac:dyDescent="0.2">
      <c r="A80" s="213" t="s">
        <v>119</v>
      </c>
      <c r="B80" s="37">
        <v>34.975000000000001</v>
      </c>
      <c r="C80" s="38">
        <v>37.424999999999997</v>
      </c>
      <c r="D80" s="38">
        <v>38.225000000000001</v>
      </c>
      <c r="E80" s="38">
        <v>47</v>
      </c>
      <c r="F80" s="37">
        <v>68.424999999999997</v>
      </c>
      <c r="G80" s="37">
        <v>54.8</v>
      </c>
      <c r="H80" s="37">
        <v>54.9</v>
      </c>
      <c r="I80" s="38">
        <v>53.875</v>
      </c>
      <c r="J80" s="38">
        <v>55.6</v>
      </c>
      <c r="K80" s="37">
        <v>52.2</v>
      </c>
      <c r="L80" s="37">
        <v>51.024999999999999</v>
      </c>
      <c r="M80" s="37">
        <v>55.9</v>
      </c>
      <c r="N80" s="37">
        <v>44.9</v>
      </c>
      <c r="O80" s="37">
        <v>39.6</v>
      </c>
      <c r="P80" s="37">
        <v>43.9</v>
      </c>
      <c r="Q80" s="37">
        <v>51.8</v>
      </c>
      <c r="R80" s="37">
        <v>39.150000000000006</v>
      </c>
      <c r="S80" s="37">
        <v>53.4</v>
      </c>
      <c r="T80" s="37">
        <v>42.428571428571431</v>
      </c>
      <c r="U80" s="37"/>
    </row>
    <row r="81" spans="1:21" s="42" customFormat="1" ht="14.25" customHeight="1" x14ac:dyDescent="0.2">
      <c r="A81" s="331" t="s">
        <v>154</v>
      </c>
      <c r="B81" s="331"/>
      <c r="C81" s="331"/>
      <c r="D81" s="331"/>
      <c r="E81" s="331"/>
      <c r="F81" s="331"/>
      <c r="G81" s="331"/>
      <c r="H81" s="331"/>
      <c r="I81" s="331"/>
      <c r="J81" s="145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4.25" customHeight="1" x14ac:dyDescent="0.2">
      <c r="A82" s="216" t="s">
        <v>123</v>
      </c>
      <c r="B82" s="150">
        <v>42.2</v>
      </c>
      <c r="C82" s="31">
        <v>16.350000000000001</v>
      </c>
      <c r="D82" s="151">
        <v>46.35</v>
      </c>
      <c r="E82" s="31">
        <v>43.899999999999991</v>
      </c>
      <c r="F82" s="82">
        <v>2.6000000000000099</v>
      </c>
      <c r="G82" s="82">
        <v>40.15</v>
      </c>
      <c r="H82" s="150">
        <v>37.949999999999996</v>
      </c>
      <c r="I82" s="31">
        <v>26.95</v>
      </c>
      <c r="J82" s="31">
        <v>41.750000000000007</v>
      </c>
      <c r="K82" s="82">
        <v>25.800000000000004</v>
      </c>
      <c r="L82" s="82">
        <v>38.15</v>
      </c>
      <c r="M82" s="82">
        <v>6.9999999999999964</v>
      </c>
      <c r="N82" s="82">
        <v>33.25</v>
      </c>
      <c r="O82" s="82">
        <v>32.950000000000003</v>
      </c>
      <c r="P82" s="82">
        <v>30.6</v>
      </c>
      <c r="Q82" s="82">
        <v>37.599999999999994</v>
      </c>
      <c r="R82" s="82">
        <v>39.15</v>
      </c>
      <c r="S82" s="82">
        <v>26.3</v>
      </c>
      <c r="T82" s="82">
        <v>24.000000000000007</v>
      </c>
      <c r="U82" s="82"/>
    </row>
    <row r="83" spans="1:21" x14ac:dyDescent="0.2">
      <c r="A83" s="212" t="s">
        <v>124</v>
      </c>
      <c r="B83" s="37">
        <v>16.500000000000004</v>
      </c>
      <c r="C83" s="38">
        <v>2</v>
      </c>
      <c r="D83" s="38">
        <v>1.5</v>
      </c>
      <c r="E83" s="38">
        <v>35.1</v>
      </c>
      <c r="F83" s="37">
        <v>17.100000000000001</v>
      </c>
      <c r="G83" s="37">
        <v>6.2</v>
      </c>
      <c r="H83" s="37">
        <v>15.1</v>
      </c>
      <c r="I83" s="38">
        <v>7.5999999999999979</v>
      </c>
      <c r="J83" s="38">
        <v>-11.2</v>
      </c>
      <c r="K83" s="37">
        <v>12.299999999999997</v>
      </c>
      <c r="L83" s="37">
        <v>20.7</v>
      </c>
      <c r="M83" s="37">
        <v>2</v>
      </c>
      <c r="N83" s="37">
        <v>30.999999999999996</v>
      </c>
      <c r="O83" s="37">
        <v>17.399999999999999</v>
      </c>
      <c r="P83" s="37">
        <v>25</v>
      </c>
      <c r="Q83" s="37">
        <v>23.4</v>
      </c>
      <c r="R83" s="37">
        <v>27.499999999999996</v>
      </c>
      <c r="S83" s="37">
        <v>18.300000000000004</v>
      </c>
      <c r="T83" s="37">
        <v>7.1428571428571388</v>
      </c>
      <c r="U83" s="37"/>
    </row>
    <row r="84" spans="1:21" x14ac:dyDescent="0.2">
      <c r="A84" s="212" t="s">
        <v>125</v>
      </c>
      <c r="B84" s="37">
        <v>-2.3999999999999986</v>
      </c>
      <c r="C84" s="38">
        <v>0.5</v>
      </c>
      <c r="D84" s="38">
        <v>-0.5</v>
      </c>
      <c r="E84" s="38">
        <v>-12.899999999999999</v>
      </c>
      <c r="F84" s="37">
        <v>-4</v>
      </c>
      <c r="G84" s="37">
        <v>11.399999999999999</v>
      </c>
      <c r="H84" s="37">
        <v>35.400000000000006</v>
      </c>
      <c r="I84" s="38">
        <v>8.6000000000000014</v>
      </c>
      <c r="J84" s="38">
        <v>37.199999999999996</v>
      </c>
      <c r="K84" s="37">
        <v>11.700000000000003</v>
      </c>
      <c r="L84" s="37">
        <v>0.5</v>
      </c>
      <c r="M84" s="37">
        <v>11.000000000000004</v>
      </c>
      <c r="N84" s="37">
        <v>-4.8999999999999986</v>
      </c>
      <c r="O84" s="37">
        <v>-12.5</v>
      </c>
      <c r="P84" s="37">
        <v>-21.3</v>
      </c>
      <c r="Q84" s="37">
        <v>5.2000000000000028</v>
      </c>
      <c r="R84" s="37">
        <v>-9.5</v>
      </c>
      <c r="S84" s="37">
        <v>4.3000000000000007</v>
      </c>
      <c r="T84" s="37">
        <v>9.9999999999999964</v>
      </c>
      <c r="U84" s="37"/>
    </row>
    <row r="85" spans="1:21" x14ac:dyDescent="0.2">
      <c r="A85" s="212" t="s">
        <v>126</v>
      </c>
      <c r="B85" s="37">
        <v>24.4</v>
      </c>
      <c r="C85" s="38">
        <v>7.7</v>
      </c>
      <c r="D85" s="38">
        <v>-13.6</v>
      </c>
      <c r="E85" s="38">
        <v>27.700000000000003</v>
      </c>
      <c r="F85" s="37">
        <v>35.599999999999994</v>
      </c>
      <c r="G85" s="37">
        <v>7.1999999999999957</v>
      </c>
      <c r="H85" s="37">
        <v>-16.7</v>
      </c>
      <c r="I85" s="38">
        <v>6.9999999999999964</v>
      </c>
      <c r="J85" s="38">
        <v>-2.6999999999999957</v>
      </c>
      <c r="K85" s="37">
        <v>32.1</v>
      </c>
      <c r="L85" s="37">
        <v>28.8</v>
      </c>
      <c r="M85" s="37">
        <v>19.999999999999996</v>
      </c>
      <c r="N85" s="37">
        <v>33.6</v>
      </c>
      <c r="O85" s="37">
        <v>32.299999999999997</v>
      </c>
      <c r="P85" s="37">
        <v>38.799999999999997</v>
      </c>
      <c r="Q85" s="37">
        <v>36.099999999999994</v>
      </c>
      <c r="R85" s="37">
        <v>24</v>
      </c>
      <c r="S85" s="37">
        <v>18.299999999999997</v>
      </c>
      <c r="T85" s="37">
        <v>18.857142857142854</v>
      </c>
      <c r="U85" s="37"/>
    </row>
    <row r="86" spans="1:21" x14ac:dyDescent="0.2">
      <c r="A86" s="331" t="s">
        <v>127</v>
      </c>
      <c r="B86" s="331"/>
      <c r="C86" s="331"/>
      <c r="D86" s="331"/>
      <c r="E86" s="331"/>
      <c r="F86" s="331"/>
      <c r="G86" s="331"/>
      <c r="H86" s="331"/>
      <c r="I86" s="331"/>
      <c r="J86" s="139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x14ac:dyDescent="0.2">
      <c r="A87" s="210" t="s">
        <v>128</v>
      </c>
      <c r="B87" s="4">
        <v>51.199999999999996</v>
      </c>
      <c r="C87" s="28">
        <v>55.6</v>
      </c>
      <c r="D87" s="38">
        <v>67.599999999999994</v>
      </c>
      <c r="E87" s="37">
        <v>54.8</v>
      </c>
      <c r="F87" s="37">
        <v>88.2</v>
      </c>
      <c r="G87" s="37">
        <v>31.6</v>
      </c>
      <c r="H87" s="4">
        <v>64.2</v>
      </c>
      <c r="I87" s="28">
        <v>61.699999999999996</v>
      </c>
      <c r="J87" s="28">
        <v>75.5</v>
      </c>
      <c r="K87" s="37">
        <v>58.7</v>
      </c>
      <c r="L87" s="37">
        <v>75.2</v>
      </c>
      <c r="M87" s="37">
        <v>45.3</v>
      </c>
      <c r="N87" s="37">
        <v>54.8</v>
      </c>
      <c r="O87" s="37">
        <v>59.7</v>
      </c>
      <c r="P87" s="37">
        <v>73.599999999999994</v>
      </c>
      <c r="Q87" s="37">
        <v>59.900000000000006</v>
      </c>
      <c r="R87" s="37">
        <v>56.3</v>
      </c>
      <c r="S87" s="37">
        <v>50.9</v>
      </c>
      <c r="T87" s="37">
        <v>45.142857142857146</v>
      </c>
      <c r="U87" s="37"/>
    </row>
    <row r="88" spans="1:21" x14ac:dyDescent="0.2">
      <c r="A88" s="210" t="s">
        <v>129</v>
      </c>
      <c r="B88" s="4">
        <v>52.6</v>
      </c>
      <c r="C88" s="28">
        <v>52.1</v>
      </c>
      <c r="D88" s="38">
        <v>31.4</v>
      </c>
      <c r="E88" s="37">
        <v>41.300000000000004</v>
      </c>
      <c r="F88" s="37">
        <v>61.900000000000006</v>
      </c>
      <c r="G88" s="37">
        <v>45.1</v>
      </c>
      <c r="H88" s="4">
        <v>61.1</v>
      </c>
      <c r="I88" s="28">
        <v>51.5</v>
      </c>
      <c r="J88" s="28">
        <v>56.9</v>
      </c>
      <c r="K88" s="37">
        <v>66.3</v>
      </c>
      <c r="L88" s="37">
        <v>72.2</v>
      </c>
      <c r="M88" s="37">
        <v>48.400000000000006</v>
      </c>
      <c r="N88" s="37">
        <v>55.600000000000009</v>
      </c>
      <c r="O88" s="37">
        <v>53.7</v>
      </c>
      <c r="P88" s="37">
        <v>57.7</v>
      </c>
      <c r="Q88" s="37">
        <v>51.899999999999991</v>
      </c>
      <c r="R88" s="37">
        <v>55.800000000000004</v>
      </c>
      <c r="S88" s="37">
        <v>34</v>
      </c>
      <c r="T88" s="37">
        <v>41.142857142857146</v>
      </c>
      <c r="U88" s="37"/>
    </row>
    <row r="89" spans="1:21" x14ac:dyDescent="0.2">
      <c r="A89" s="210" t="s">
        <v>130</v>
      </c>
      <c r="B89" s="4">
        <v>54.599999999999994</v>
      </c>
      <c r="C89" s="28">
        <v>29.1</v>
      </c>
      <c r="D89" s="38">
        <v>22.6</v>
      </c>
      <c r="E89" s="37">
        <v>25</v>
      </c>
      <c r="F89" s="37">
        <v>28.999999999999996</v>
      </c>
      <c r="G89" s="37">
        <v>35.200000000000003</v>
      </c>
      <c r="H89" s="4">
        <v>34.9</v>
      </c>
      <c r="I89" s="28">
        <v>23.2</v>
      </c>
      <c r="J89" s="28">
        <v>43.599999999999994</v>
      </c>
      <c r="K89" s="37">
        <v>61.2</v>
      </c>
      <c r="L89" s="37">
        <v>67.2</v>
      </c>
      <c r="M89" s="37">
        <v>52.7</v>
      </c>
      <c r="N89" s="37">
        <v>60.9</v>
      </c>
      <c r="O89" s="37">
        <v>57.800000000000004</v>
      </c>
      <c r="P89" s="37">
        <v>58.3</v>
      </c>
      <c r="Q89" s="37">
        <v>49.5</v>
      </c>
      <c r="R89" s="37">
        <v>55.3</v>
      </c>
      <c r="S89" s="37">
        <v>43.1</v>
      </c>
      <c r="T89" s="37">
        <v>42.571428571428569</v>
      </c>
      <c r="U89" s="37"/>
    </row>
    <row r="90" spans="1:21" x14ac:dyDescent="0.2">
      <c r="A90" s="210" t="s">
        <v>131</v>
      </c>
      <c r="B90" s="4">
        <v>13.399999999999999</v>
      </c>
      <c r="C90" s="28">
        <v>27</v>
      </c>
      <c r="D90" s="38">
        <v>27.8</v>
      </c>
      <c r="E90" s="38">
        <v>19</v>
      </c>
      <c r="F90" s="37">
        <v>46.099999999999994</v>
      </c>
      <c r="G90" s="37">
        <v>18.7</v>
      </c>
      <c r="H90" s="37">
        <v>30.799999999999997</v>
      </c>
      <c r="I90" s="28">
        <v>12.099999999999998</v>
      </c>
      <c r="J90" s="28">
        <v>23.4</v>
      </c>
      <c r="K90" s="37">
        <v>23.5</v>
      </c>
      <c r="L90" s="37">
        <v>41</v>
      </c>
      <c r="M90" s="37">
        <v>35.700000000000003</v>
      </c>
      <c r="N90" s="37">
        <v>49.9</v>
      </c>
      <c r="O90" s="37">
        <v>45.5</v>
      </c>
      <c r="P90" s="37">
        <v>44.5</v>
      </c>
      <c r="Q90" s="37">
        <v>31.299999999999997</v>
      </c>
      <c r="R90" s="37">
        <v>33.900000000000006</v>
      </c>
      <c r="S90" s="37">
        <v>26.299999999999997</v>
      </c>
      <c r="T90" s="37">
        <v>31.142857142857142</v>
      </c>
      <c r="U90" s="37"/>
    </row>
    <row r="91" spans="1:21" x14ac:dyDescent="0.2">
      <c r="A91" s="210" t="s">
        <v>132</v>
      </c>
      <c r="B91" s="4">
        <v>77.599999999999994</v>
      </c>
      <c r="C91" s="28">
        <v>59.7</v>
      </c>
      <c r="D91" s="38">
        <v>54.5</v>
      </c>
      <c r="E91" s="37">
        <v>52</v>
      </c>
      <c r="F91" s="37">
        <v>72.400000000000006</v>
      </c>
      <c r="G91" s="37">
        <v>67.399999999999991</v>
      </c>
      <c r="H91" s="4">
        <v>77.2</v>
      </c>
      <c r="I91" s="28">
        <v>67.7</v>
      </c>
      <c r="J91" s="28">
        <v>59.6</v>
      </c>
      <c r="K91" s="37">
        <v>81.100000000000009</v>
      </c>
      <c r="L91" s="37">
        <v>52.5</v>
      </c>
      <c r="M91" s="37">
        <v>50</v>
      </c>
      <c r="N91" s="37">
        <v>71.300000000000011</v>
      </c>
      <c r="O91" s="37">
        <v>72.899999999999991</v>
      </c>
      <c r="P91" s="37">
        <v>77</v>
      </c>
      <c r="Q91" s="37">
        <v>63.2</v>
      </c>
      <c r="R91" s="37">
        <v>68</v>
      </c>
      <c r="S91" s="37">
        <v>53.7</v>
      </c>
      <c r="T91" s="37">
        <v>60.285714285714285</v>
      </c>
      <c r="U91" s="37"/>
    </row>
    <row r="92" spans="1:21" x14ac:dyDescent="0.2">
      <c r="A92" s="210" t="s">
        <v>133</v>
      </c>
      <c r="B92" s="4">
        <v>76.7</v>
      </c>
      <c r="C92" s="28">
        <v>60.2</v>
      </c>
      <c r="D92" s="38">
        <v>84.3</v>
      </c>
      <c r="E92" s="37">
        <v>37.799999999999997</v>
      </c>
      <c r="F92" s="37">
        <v>36.900000000000006</v>
      </c>
      <c r="G92" s="37">
        <v>36.799999999999997</v>
      </c>
      <c r="H92" s="4">
        <v>63.1</v>
      </c>
      <c r="I92" s="28">
        <v>39.400000000000006</v>
      </c>
      <c r="J92" s="28">
        <v>52.699999999999996</v>
      </c>
      <c r="K92" s="37">
        <v>66.8</v>
      </c>
      <c r="L92" s="37">
        <v>46.5</v>
      </c>
      <c r="M92" s="37">
        <v>39</v>
      </c>
      <c r="N92" s="37">
        <v>61.400000000000006</v>
      </c>
      <c r="O92" s="37">
        <v>61.4</v>
      </c>
      <c r="P92" s="37">
        <v>66.099999999999994</v>
      </c>
      <c r="Q92" s="37">
        <v>48.2</v>
      </c>
      <c r="R92" s="37">
        <v>54.300000000000004</v>
      </c>
      <c r="S92" s="37">
        <v>47.4</v>
      </c>
      <c r="T92" s="37">
        <v>58.571428571428569</v>
      </c>
      <c r="U92" s="37"/>
    </row>
    <row r="93" spans="1:21" x14ac:dyDescent="0.2">
      <c r="A93" s="210" t="s">
        <v>134</v>
      </c>
      <c r="B93" s="4">
        <v>35.400000000000006</v>
      </c>
      <c r="C93" s="28">
        <v>30.6</v>
      </c>
      <c r="D93" s="38">
        <v>17.8</v>
      </c>
      <c r="E93" s="37">
        <v>35.1</v>
      </c>
      <c r="F93" s="37">
        <v>21</v>
      </c>
      <c r="G93" s="37">
        <v>30.000000000000004</v>
      </c>
      <c r="H93" s="4">
        <v>27.2</v>
      </c>
      <c r="I93" s="28">
        <v>13.099999999999998</v>
      </c>
      <c r="J93" s="28">
        <v>50</v>
      </c>
      <c r="K93" s="37">
        <v>23.9</v>
      </c>
      <c r="L93" s="37">
        <v>21.7</v>
      </c>
      <c r="M93" s="37">
        <v>18.299999999999997</v>
      </c>
      <c r="N93" s="37">
        <v>31.6</v>
      </c>
      <c r="O93" s="37">
        <v>40</v>
      </c>
      <c r="P93" s="37">
        <v>34.200000000000003</v>
      </c>
      <c r="Q93" s="37">
        <v>30.5</v>
      </c>
      <c r="R93" s="37">
        <v>25.400000000000002</v>
      </c>
      <c r="S93" s="37">
        <v>16.600000000000001</v>
      </c>
      <c r="T93" s="37">
        <v>33.142857142857139</v>
      </c>
      <c r="U93" s="37"/>
    </row>
    <row r="94" spans="1:21" x14ac:dyDescent="0.2">
      <c r="A94" s="210" t="s">
        <v>105</v>
      </c>
      <c r="B94" s="4">
        <v>52.199999999999996</v>
      </c>
      <c r="C94" s="28">
        <v>34.700000000000003</v>
      </c>
      <c r="D94" s="38">
        <v>38.200000000000003</v>
      </c>
      <c r="E94" s="37">
        <v>49.399999999999991</v>
      </c>
      <c r="F94" s="37">
        <v>39.4</v>
      </c>
      <c r="G94" s="37">
        <v>63.3</v>
      </c>
      <c r="H94" s="4">
        <v>63.6</v>
      </c>
      <c r="I94" s="28">
        <v>51.6</v>
      </c>
      <c r="J94" s="28">
        <v>55.899999999999991</v>
      </c>
      <c r="K94" s="37">
        <v>69.399999999999991</v>
      </c>
      <c r="L94" s="37">
        <v>53</v>
      </c>
      <c r="M94" s="37">
        <v>44.599999999999994</v>
      </c>
      <c r="N94" s="37">
        <v>55.7</v>
      </c>
      <c r="O94" s="37">
        <v>61.7</v>
      </c>
      <c r="P94" s="37">
        <v>61.5</v>
      </c>
      <c r="Q94" s="37">
        <v>46.7</v>
      </c>
      <c r="R94" s="37">
        <v>51.8</v>
      </c>
      <c r="S94" s="37">
        <v>50.000000000000007</v>
      </c>
      <c r="T94" s="37">
        <v>40.571428571428569</v>
      </c>
      <c r="U94" s="37"/>
    </row>
    <row r="95" spans="1:21" x14ac:dyDescent="0.2">
      <c r="A95" s="211" t="s">
        <v>135</v>
      </c>
      <c r="B95" s="4">
        <v>49.8</v>
      </c>
      <c r="C95" s="28">
        <v>32.6</v>
      </c>
      <c r="D95" s="38">
        <v>28.3</v>
      </c>
      <c r="E95" s="37">
        <v>46.7</v>
      </c>
      <c r="F95" s="37">
        <v>47.399999999999991</v>
      </c>
      <c r="G95" s="37">
        <v>45.6</v>
      </c>
      <c r="H95" s="4">
        <v>64.100000000000009</v>
      </c>
      <c r="I95" s="28">
        <v>32.400000000000006</v>
      </c>
      <c r="J95" s="28">
        <v>50.599999999999994</v>
      </c>
      <c r="K95" s="37">
        <v>63.7</v>
      </c>
      <c r="L95" s="37">
        <v>48</v>
      </c>
      <c r="M95" s="37">
        <v>40.599999999999994</v>
      </c>
      <c r="N95" s="37">
        <v>52.400000000000006</v>
      </c>
      <c r="O95" s="37">
        <v>58.3</v>
      </c>
      <c r="P95" s="37">
        <v>60.4</v>
      </c>
      <c r="Q95" s="37">
        <v>48.7</v>
      </c>
      <c r="R95" s="37">
        <v>59.599999999999994</v>
      </c>
      <c r="S95" s="37">
        <v>39.1</v>
      </c>
      <c r="T95" s="37">
        <v>39.428571428571431</v>
      </c>
      <c r="U95" s="37"/>
    </row>
    <row r="96" spans="1:21" x14ac:dyDescent="0.2">
      <c r="A96" s="210" t="s">
        <v>148</v>
      </c>
      <c r="B96" s="4">
        <v>26.1</v>
      </c>
      <c r="C96" s="28">
        <v>13.8</v>
      </c>
      <c r="D96" s="38">
        <v>7.3</v>
      </c>
      <c r="E96" s="37">
        <v>18.899999999999999</v>
      </c>
      <c r="F96" s="37">
        <v>26.3</v>
      </c>
      <c r="G96" s="37">
        <v>27</v>
      </c>
      <c r="H96" s="4">
        <v>47</v>
      </c>
      <c r="I96" s="28">
        <v>28.3</v>
      </c>
      <c r="J96" s="28">
        <v>53.199999999999996</v>
      </c>
      <c r="K96" s="37">
        <v>33.700000000000003</v>
      </c>
      <c r="L96" s="37">
        <v>24.7</v>
      </c>
      <c r="M96" s="37">
        <v>21</v>
      </c>
      <c r="N96" s="37">
        <v>38.799999999999997</v>
      </c>
      <c r="O96" s="37">
        <v>52.9</v>
      </c>
      <c r="P96" s="37">
        <v>43.6</v>
      </c>
      <c r="Q96" s="37">
        <v>29.1</v>
      </c>
      <c r="R96" s="37">
        <v>36.099999999999994</v>
      </c>
      <c r="S96" s="37">
        <v>27.7</v>
      </c>
      <c r="T96" s="37">
        <v>38</v>
      </c>
      <c r="U96" s="37"/>
    </row>
    <row r="97" spans="1:21" x14ac:dyDescent="0.2">
      <c r="A97" s="210" t="s">
        <v>136</v>
      </c>
      <c r="B97" s="37">
        <v>36.799999999999997</v>
      </c>
      <c r="C97" s="28">
        <v>31.1</v>
      </c>
      <c r="D97" s="38">
        <v>41.4</v>
      </c>
      <c r="E97" s="38">
        <v>21</v>
      </c>
      <c r="F97" s="37">
        <v>27.6</v>
      </c>
      <c r="G97" s="37">
        <v>38.799999999999997</v>
      </c>
      <c r="H97" s="37">
        <v>48</v>
      </c>
      <c r="I97" s="28">
        <v>24.7</v>
      </c>
      <c r="J97" s="28">
        <v>57.899999999999991</v>
      </c>
      <c r="K97" s="37">
        <v>42.800000000000004</v>
      </c>
      <c r="L97" s="37">
        <v>25.3</v>
      </c>
      <c r="M97" s="37">
        <v>24</v>
      </c>
      <c r="N97" s="37">
        <v>45.800000000000004</v>
      </c>
      <c r="O97" s="37">
        <v>59.699999999999996</v>
      </c>
      <c r="P97" s="37">
        <v>54.6</v>
      </c>
      <c r="Q97" s="37">
        <v>36.200000000000003</v>
      </c>
      <c r="R97" s="37">
        <v>42.8</v>
      </c>
      <c r="S97" s="37">
        <v>39.700000000000003</v>
      </c>
      <c r="T97" s="37">
        <v>54.285714285714285</v>
      </c>
      <c r="U97" s="37"/>
    </row>
    <row r="98" spans="1:21" x14ac:dyDescent="0.2">
      <c r="A98" s="210" t="s">
        <v>114</v>
      </c>
      <c r="B98" s="37">
        <v>0</v>
      </c>
      <c r="C98" s="28">
        <v>11.8</v>
      </c>
      <c r="D98" s="38">
        <v>27.2</v>
      </c>
      <c r="E98" s="38">
        <v>10.800000000000004</v>
      </c>
      <c r="F98" s="37">
        <v>5.1999999999999993</v>
      </c>
      <c r="G98" s="37">
        <v>10.400000000000002</v>
      </c>
      <c r="H98" s="37">
        <v>41.9</v>
      </c>
      <c r="I98" s="28">
        <v>20.2</v>
      </c>
      <c r="J98" s="28">
        <v>31.900000000000002</v>
      </c>
      <c r="K98" s="37">
        <v>36.299999999999997</v>
      </c>
      <c r="L98" s="37">
        <v>24.2</v>
      </c>
      <c r="M98" s="37">
        <v>18.400000000000002</v>
      </c>
      <c r="N98" s="37">
        <v>33.599999999999994</v>
      </c>
      <c r="O98" s="37">
        <v>33.4</v>
      </c>
      <c r="P98" s="37">
        <v>35.9</v>
      </c>
      <c r="Q98" s="37">
        <v>25.6</v>
      </c>
      <c r="R98" s="37">
        <v>25.7</v>
      </c>
      <c r="S98" s="37">
        <v>22.200000000000003</v>
      </c>
      <c r="T98" s="37">
        <v>27.714285714285715</v>
      </c>
      <c r="U98" s="37"/>
    </row>
    <row r="99" spans="1:21" s="42" customFormat="1" ht="14.25" customHeight="1" x14ac:dyDescent="0.2">
      <c r="A99" s="334" t="s">
        <v>155</v>
      </c>
      <c r="B99" s="334"/>
      <c r="C99" s="334"/>
      <c r="D99" s="334"/>
      <c r="E99" s="334"/>
      <c r="F99" s="334"/>
      <c r="G99" s="334"/>
      <c r="H99" s="334"/>
      <c r="I99" s="334"/>
      <c r="J99" s="14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4.25" customHeight="1" x14ac:dyDescent="0.2">
      <c r="A100" s="207" t="s">
        <v>138</v>
      </c>
      <c r="B100" s="37">
        <v>7.9</v>
      </c>
      <c r="C100" s="28">
        <v>2.6</v>
      </c>
      <c r="D100" s="38">
        <v>4.7120418848167542</v>
      </c>
      <c r="E100" s="38">
        <v>8.8000000000000007</v>
      </c>
      <c r="F100" s="37">
        <v>6.6</v>
      </c>
      <c r="G100" s="37">
        <v>3.1</v>
      </c>
      <c r="H100" s="37">
        <v>1</v>
      </c>
      <c r="I100" s="28">
        <v>2</v>
      </c>
      <c r="J100" s="28">
        <v>1.6</v>
      </c>
      <c r="K100" s="37">
        <v>1</v>
      </c>
      <c r="L100" s="37">
        <v>2</v>
      </c>
      <c r="M100" s="37">
        <v>5</v>
      </c>
      <c r="N100" s="37">
        <v>1.4</v>
      </c>
      <c r="O100" s="37">
        <v>0.9</v>
      </c>
      <c r="P100" s="37">
        <v>1.4</v>
      </c>
      <c r="Q100" s="37">
        <v>2.2792022792022699</v>
      </c>
      <c r="R100" s="37">
        <v>0.28901734104046201</v>
      </c>
      <c r="S100" s="37">
        <v>3.4</v>
      </c>
      <c r="T100" s="37">
        <v>1.7142857142857144</v>
      </c>
      <c r="U100" s="37"/>
    </row>
    <row r="101" spans="1:21" ht="14.25" customHeight="1" x14ac:dyDescent="0.2">
      <c r="A101" s="207" t="s">
        <v>139</v>
      </c>
      <c r="B101" s="37">
        <v>1.7</v>
      </c>
      <c r="C101" s="28">
        <v>3.1</v>
      </c>
      <c r="D101" s="38">
        <v>1.5706806282722514</v>
      </c>
      <c r="E101" s="38">
        <v>4.7</v>
      </c>
      <c r="F101" s="37">
        <v>25</v>
      </c>
      <c r="G101" s="37">
        <v>4.0999999999999996</v>
      </c>
      <c r="H101" s="37">
        <v>6.6</v>
      </c>
      <c r="I101" s="28">
        <v>4.5</v>
      </c>
      <c r="J101" s="28">
        <v>1.6</v>
      </c>
      <c r="K101" s="37">
        <v>0.5</v>
      </c>
      <c r="L101" s="37">
        <v>1</v>
      </c>
      <c r="M101" s="37">
        <v>0.7</v>
      </c>
      <c r="N101" s="37">
        <v>2.2999999999999998</v>
      </c>
      <c r="O101" s="37">
        <v>1.1000000000000001</v>
      </c>
      <c r="P101" s="37">
        <v>0.9</v>
      </c>
      <c r="Q101" s="37">
        <v>1.42450142450142</v>
      </c>
      <c r="R101" s="37">
        <v>0</v>
      </c>
      <c r="S101" s="37">
        <v>1.7</v>
      </c>
      <c r="T101" s="37">
        <v>2.8571428571428572</v>
      </c>
      <c r="U101" s="37"/>
    </row>
    <row r="102" spans="1:21" ht="14.25" customHeight="1" x14ac:dyDescent="0.2">
      <c r="A102" s="207" t="s">
        <v>140</v>
      </c>
      <c r="B102" s="37">
        <v>16.8</v>
      </c>
      <c r="C102" s="28">
        <v>9.1999999999999993</v>
      </c>
      <c r="D102" s="38">
        <v>27.748691099476439</v>
      </c>
      <c r="E102" s="38">
        <v>21.6</v>
      </c>
      <c r="F102" s="37">
        <v>19.7</v>
      </c>
      <c r="G102" s="37">
        <v>14</v>
      </c>
      <c r="H102" s="37">
        <v>12.1</v>
      </c>
      <c r="I102" s="28">
        <v>15.7</v>
      </c>
      <c r="J102" s="28">
        <v>16.5</v>
      </c>
      <c r="K102" s="37">
        <v>14.3</v>
      </c>
      <c r="L102" s="37">
        <v>34</v>
      </c>
      <c r="M102" s="37">
        <v>15</v>
      </c>
      <c r="N102" s="37">
        <v>9.9</v>
      </c>
      <c r="O102" s="37">
        <v>12.9</v>
      </c>
      <c r="P102" s="37">
        <v>13.8</v>
      </c>
      <c r="Q102" s="37">
        <v>16.809116809116802</v>
      </c>
      <c r="R102" s="37">
        <v>10.6936416184971</v>
      </c>
      <c r="S102" s="37">
        <v>17.7</v>
      </c>
      <c r="T102" s="37">
        <v>18.285714285714285</v>
      </c>
      <c r="U102" s="37"/>
    </row>
    <row r="103" spans="1:21" ht="14.25" customHeight="1" x14ac:dyDescent="0.2">
      <c r="A103" s="207" t="s">
        <v>141</v>
      </c>
      <c r="B103" s="37">
        <v>41.2</v>
      </c>
      <c r="C103" s="28">
        <v>51</v>
      </c>
      <c r="D103" s="38">
        <v>34.031413612565444</v>
      </c>
      <c r="E103" s="38">
        <v>35.799999999999997</v>
      </c>
      <c r="F103" s="37">
        <v>26.3</v>
      </c>
      <c r="G103" s="37">
        <v>34.700000000000003</v>
      </c>
      <c r="H103" s="37">
        <v>44.9</v>
      </c>
      <c r="I103" s="28">
        <v>38.4</v>
      </c>
      <c r="J103" s="28">
        <v>53.7</v>
      </c>
      <c r="K103" s="37">
        <v>37.200000000000003</v>
      </c>
      <c r="L103" s="37">
        <v>68</v>
      </c>
      <c r="M103" s="37">
        <v>42.7</v>
      </c>
      <c r="N103" s="37">
        <v>32.5</v>
      </c>
      <c r="O103" s="37">
        <v>27.1</v>
      </c>
      <c r="P103" s="37">
        <v>24.7</v>
      </c>
      <c r="Q103" s="37">
        <v>27.350427350427299</v>
      </c>
      <c r="R103" s="37">
        <v>28.323699421965301</v>
      </c>
      <c r="S103" s="37">
        <v>32</v>
      </c>
      <c r="T103" s="37">
        <v>28.571428571428569</v>
      </c>
      <c r="U103" s="37"/>
    </row>
    <row r="104" spans="1:21" ht="14.25" customHeight="1" x14ac:dyDescent="0.2">
      <c r="A104" s="207" t="s">
        <v>142</v>
      </c>
      <c r="B104" s="37">
        <v>22.3</v>
      </c>
      <c r="C104" s="28">
        <v>31.6</v>
      </c>
      <c r="D104" s="38">
        <v>28.795811518324609</v>
      </c>
      <c r="E104" s="38">
        <v>25</v>
      </c>
      <c r="F104" s="37">
        <v>22.4</v>
      </c>
      <c r="G104" s="37">
        <v>43.5</v>
      </c>
      <c r="H104" s="37">
        <v>35.4</v>
      </c>
      <c r="I104" s="28">
        <v>39.4</v>
      </c>
      <c r="J104" s="28">
        <v>26.6</v>
      </c>
      <c r="K104" s="37">
        <v>45.4</v>
      </c>
      <c r="L104" s="37">
        <v>90</v>
      </c>
      <c r="M104" s="37">
        <v>32</v>
      </c>
      <c r="N104" s="37">
        <v>52.2</v>
      </c>
      <c r="O104" s="37">
        <v>53.1</v>
      </c>
      <c r="P104" s="37">
        <v>55.2</v>
      </c>
      <c r="Q104" s="37">
        <v>48.148148148148103</v>
      </c>
      <c r="R104" s="37">
        <v>58.092485549132903</v>
      </c>
      <c r="S104" s="37">
        <v>42.3</v>
      </c>
      <c r="T104" s="37">
        <v>43.714285714285715</v>
      </c>
      <c r="U104" s="37"/>
    </row>
    <row r="105" spans="1:21" ht="14.25" customHeight="1" x14ac:dyDescent="0.2">
      <c r="A105" s="207" t="s">
        <v>143</v>
      </c>
      <c r="B105" s="37">
        <v>8.6</v>
      </c>
      <c r="C105" s="28">
        <v>2.6</v>
      </c>
      <c r="D105" s="38">
        <v>3.1413612565445028</v>
      </c>
      <c r="E105" s="38">
        <v>4.0999999999999996</v>
      </c>
      <c r="F105" s="37">
        <v>0</v>
      </c>
      <c r="G105" s="37">
        <v>0.5</v>
      </c>
      <c r="H105" s="37">
        <v>0</v>
      </c>
      <c r="I105" s="28">
        <v>0</v>
      </c>
      <c r="J105" s="28">
        <v>0</v>
      </c>
      <c r="K105" s="37">
        <v>1.5</v>
      </c>
      <c r="L105" s="37">
        <v>3</v>
      </c>
      <c r="M105" s="37">
        <v>4.7</v>
      </c>
      <c r="N105" s="37">
        <v>1.7</v>
      </c>
      <c r="O105" s="37">
        <v>4.3</v>
      </c>
      <c r="P105" s="37">
        <v>3.7</v>
      </c>
      <c r="Q105" s="37">
        <v>3.7037037037037002</v>
      </c>
      <c r="R105" s="37">
        <v>2.6011560693641602</v>
      </c>
      <c r="S105" s="37">
        <v>2.2999999999999998</v>
      </c>
      <c r="T105" s="37">
        <v>4.8571428571428568</v>
      </c>
      <c r="U105" s="37"/>
    </row>
    <row r="106" spans="1:21" s="42" customFormat="1" ht="15.75" customHeight="1" x14ac:dyDescent="0.2">
      <c r="A106" s="330" t="s">
        <v>156</v>
      </c>
      <c r="B106" s="330"/>
      <c r="C106" s="330"/>
      <c r="D106" s="330"/>
      <c r="E106" s="330"/>
      <c r="F106" s="330"/>
      <c r="G106" s="330"/>
      <c r="H106" s="330"/>
      <c r="I106" s="330"/>
      <c r="J106" s="145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x14ac:dyDescent="0.2">
      <c r="A107" s="212" t="s">
        <v>145</v>
      </c>
      <c r="B107" s="4">
        <v>300</v>
      </c>
      <c r="C107" s="4">
        <v>200</v>
      </c>
      <c r="D107" s="4">
        <v>200</v>
      </c>
      <c r="E107" s="83">
        <v>200</v>
      </c>
      <c r="F107" s="4">
        <v>100</v>
      </c>
      <c r="G107" s="37">
        <v>300</v>
      </c>
      <c r="H107" s="4">
        <v>200</v>
      </c>
      <c r="I107" s="4">
        <v>200</v>
      </c>
      <c r="J107" s="4">
        <v>200</v>
      </c>
      <c r="K107" s="49">
        <v>200</v>
      </c>
      <c r="L107" s="49">
        <v>200</v>
      </c>
      <c r="M107" s="49">
        <v>300</v>
      </c>
      <c r="N107" s="49">
        <v>350</v>
      </c>
      <c r="O107" s="49">
        <v>350</v>
      </c>
      <c r="P107" s="49">
        <v>350</v>
      </c>
      <c r="Q107" s="49">
        <v>350</v>
      </c>
      <c r="R107" s="49">
        <v>350</v>
      </c>
      <c r="S107" s="49">
        <v>350</v>
      </c>
      <c r="T107" s="49">
        <v>350</v>
      </c>
      <c r="U107" s="49"/>
    </row>
    <row r="108" spans="1:21" x14ac:dyDescent="0.2">
      <c r="A108" s="212" t="s">
        <v>146</v>
      </c>
      <c r="B108" s="24">
        <v>291</v>
      </c>
      <c r="C108" s="24">
        <v>196</v>
      </c>
      <c r="D108" s="24">
        <v>191</v>
      </c>
      <c r="E108" s="84">
        <v>148</v>
      </c>
      <c r="F108" s="24">
        <v>76</v>
      </c>
      <c r="G108" s="24">
        <v>243</v>
      </c>
      <c r="H108" s="24">
        <v>198</v>
      </c>
      <c r="I108" s="24">
        <v>200</v>
      </c>
      <c r="J108" s="24">
        <v>188</v>
      </c>
      <c r="K108" s="50">
        <v>196</v>
      </c>
      <c r="L108" s="50">
        <v>198</v>
      </c>
      <c r="M108" s="50">
        <v>300</v>
      </c>
      <c r="N108" s="50">
        <v>345</v>
      </c>
      <c r="O108" s="50">
        <v>350</v>
      </c>
      <c r="P108" s="50">
        <v>350</v>
      </c>
      <c r="Q108" s="50">
        <v>350</v>
      </c>
      <c r="R108" s="50">
        <v>346</v>
      </c>
      <c r="S108" s="50">
        <v>350</v>
      </c>
      <c r="T108" s="50">
        <v>350</v>
      </c>
      <c r="U108" s="50"/>
    </row>
    <row r="109" spans="1:21" ht="15" thickBot="1" x14ac:dyDescent="0.25">
      <c r="A109" s="214" t="s">
        <v>147</v>
      </c>
      <c r="B109" s="45">
        <v>97</v>
      </c>
      <c r="C109" s="45">
        <v>98</v>
      </c>
      <c r="D109" s="45">
        <v>95.5</v>
      </c>
      <c r="E109" s="45">
        <v>74</v>
      </c>
      <c r="F109" s="45">
        <v>76</v>
      </c>
      <c r="G109" s="45">
        <v>81</v>
      </c>
      <c r="H109" s="45">
        <v>99</v>
      </c>
      <c r="I109" s="45">
        <v>100</v>
      </c>
      <c r="J109" s="45">
        <v>94</v>
      </c>
      <c r="K109" s="45">
        <v>98</v>
      </c>
      <c r="L109" s="45">
        <v>99</v>
      </c>
      <c r="M109" s="45">
        <v>100</v>
      </c>
      <c r="N109" s="45">
        <v>98.571428571428584</v>
      </c>
      <c r="O109" s="45">
        <v>100</v>
      </c>
      <c r="P109" s="45">
        <v>100</v>
      </c>
      <c r="Q109" s="45">
        <v>100</v>
      </c>
      <c r="R109" s="45">
        <v>98.857142857142861</v>
      </c>
      <c r="S109" s="45">
        <v>100</v>
      </c>
      <c r="T109" s="45">
        <v>100</v>
      </c>
      <c r="U109" s="37"/>
    </row>
    <row r="110" spans="1:21" s="42" customFormat="1" x14ac:dyDescent="0.2">
      <c r="A110" s="15" t="s">
        <v>46</v>
      </c>
      <c r="B110" s="41"/>
      <c r="G110" s="15"/>
      <c r="H110" s="41"/>
      <c r="K110" s="37"/>
      <c r="L110" s="37"/>
      <c r="M110" s="37"/>
      <c r="N110" s="37"/>
      <c r="U110" s="136"/>
    </row>
    <row r="111" spans="1:21" x14ac:dyDescent="0.2">
      <c r="A111" s="140"/>
      <c r="B111" s="63"/>
      <c r="C111" s="125"/>
      <c r="D111" s="125"/>
      <c r="E111" s="180"/>
      <c r="F111" s="125"/>
      <c r="G111" s="125"/>
    </row>
    <row r="112" spans="1:21" x14ac:dyDescent="0.2">
      <c r="A112" s="137"/>
      <c r="B112" s="65"/>
      <c r="C112" s="137"/>
      <c r="D112" s="137"/>
      <c r="E112" s="181"/>
      <c r="F112" s="137"/>
      <c r="G112" s="137"/>
    </row>
    <row r="113" spans="1:14" x14ac:dyDescent="0.2">
      <c r="A113" s="137"/>
      <c r="B113" s="65"/>
      <c r="C113" s="137"/>
      <c r="D113" s="137"/>
      <c r="E113" s="181"/>
      <c r="F113" s="137"/>
      <c r="G113" s="137"/>
    </row>
    <row r="114" spans="1:14" x14ac:dyDescent="0.2">
      <c r="A114" s="137"/>
      <c r="B114" s="65"/>
      <c r="C114" s="137"/>
      <c r="D114" s="137"/>
      <c r="E114" s="181"/>
      <c r="F114" s="137"/>
      <c r="G114" s="137"/>
      <c r="N114" s="42"/>
    </row>
    <row r="115" spans="1:14" x14ac:dyDescent="0.2">
      <c r="A115" s="137"/>
      <c r="B115" s="65"/>
      <c r="C115" s="137"/>
      <c r="D115" s="137"/>
      <c r="E115" s="181"/>
      <c r="F115" s="137"/>
      <c r="G115" s="137"/>
    </row>
    <row r="116" spans="1:14" x14ac:dyDescent="0.2">
      <c r="A116" s="137"/>
      <c r="B116" s="65"/>
      <c r="C116" s="137"/>
      <c r="D116" s="137"/>
      <c r="E116" s="181"/>
      <c r="F116" s="137"/>
      <c r="G116" s="137"/>
    </row>
    <row r="117" spans="1:14" x14ac:dyDescent="0.2">
      <c r="A117" s="137"/>
      <c r="B117" s="65"/>
      <c r="C117" s="137"/>
      <c r="D117" s="137"/>
      <c r="E117" s="181"/>
      <c r="F117" s="137"/>
      <c r="G117" s="137"/>
    </row>
    <row r="118" spans="1:14" x14ac:dyDescent="0.2">
      <c r="A118" s="137"/>
      <c r="B118" s="65"/>
      <c r="C118" s="137"/>
      <c r="D118" s="137"/>
      <c r="E118" s="181"/>
      <c r="F118" s="137"/>
      <c r="G118" s="137"/>
    </row>
    <row r="119" spans="1:14" x14ac:dyDescent="0.2">
      <c r="A119" s="137"/>
      <c r="B119" s="65"/>
      <c r="C119" s="137"/>
      <c r="D119" s="137"/>
      <c r="E119" s="181"/>
      <c r="F119" s="137"/>
      <c r="G119" s="137"/>
    </row>
    <row r="120" spans="1:14" x14ac:dyDescent="0.2">
      <c r="A120" s="137"/>
      <c r="B120" s="65"/>
      <c r="C120" s="137"/>
      <c r="D120" s="137"/>
      <c r="E120" s="181"/>
      <c r="F120" s="137"/>
      <c r="G120" s="137"/>
    </row>
    <row r="121" spans="1:14" x14ac:dyDescent="0.2">
      <c r="A121" s="137"/>
      <c r="B121" s="65"/>
      <c r="C121" s="137"/>
      <c r="D121" s="137"/>
      <c r="E121" s="181"/>
      <c r="F121" s="137"/>
      <c r="G121" s="137"/>
    </row>
    <row r="122" spans="1:14" x14ac:dyDescent="0.2">
      <c r="A122" s="137"/>
      <c r="B122" s="65"/>
      <c r="C122" s="137"/>
      <c r="D122" s="137"/>
      <c r="E122" s="181"/>
      <c r="F122" s="137"/>
      <c r="G122" s="137"/>
    </row>
    <row r="123" spans="1:14" x14ac:dyDescent="0.2">
      <c r="A123" s="137"/>
      <c r="B123" s="65"/>
      <c r="C123" s="137"/>
      <c r="D123" s="137"/>
      <c r="E123" s="80"/>
      <c r="F123" s="137"/>
      <c r="G123" s="137"/>
    </row>
    <row r="124" spans="1:14" x14ac:dyDescent="0.2">
      <c r="A124" s="137"/>
      <c r="B124" s="65"/>
      <c r="C124" s="137"/>
      <c r="D124" s="137"/>
      <c r="E124" s="80"/>
      <c r="F124" s="137"/>
      <c r="G124" s="137"/>
    </row>
    <row r="125" spans="1:14" x14ac:dyDescent="0.2">
      <c r="A125" s="137"/>
      <c r="B125" s="65"/>
      <c r="C125" s="137"/>
      <c r="D125" s="137"/>
      <c r="E125" s="80"/>
      <c r="F125" s="137"/>
      <c r="G125" s="137"/>
    </row>
    <row r="126" spans="1:14" x14ac:dyDescent="0.2">
      <c r="A126" s="137"/>
      <c r="B126" s="65"/>
      <c r="C126" s="137"/>
      <c r="D126" s="137"/>
      <c r="E126" s="80"/>
      <c r="F126" s="137"/>
      <c r="G126" s="137"/>
    </row>
    <row r="127" spans="1:14" x14ac:dyDescent="0.2">
      <c r="A127" s="137"/>
      <c r="B127" s="65"/>
      <c r="C127" s="137"/>
      <c r="D127" s="137"/>
      <c r="E127" s="80"/>
      <c r="F127" s="137"/>
      <c r="G127" s="137"/>
    </row>
    <row r="128" spans="1:14" x14ac:dyDescent="0.2">
      <c r="A128" s="137"/>
      <c r="B128" s="65"/>
      <c r="C128" s="137"/>
      <c r="D128" s="137"/>
      <c r="E128" s="80"/>
      <c r="F128" s="137"/>
      <c r="G128" s="137"/>
    </row>
    <row r="129" spans="1:7" x14ac:dyDescent="0.2">
      <c r="A129" s="137"/>
      <c r="B129" s="65"/>
      <c r="C129" s="137"/>
      <c r="D129" s="137"/>
      <c r="E129" s="80"/>
      <c r="F129" s="137"/>
      <c r="G129" s="137"/>
    </row>
  </sheetData>
  <mergeCells count="17">
    <mergeCell ref="A106:I106"/>
    <mergeCell ref="A58:I58"/>
    <mergeCell ref="A71:I71"/>
    <mergeCell ref="A76:I76"/>
    <mergeCell ref="M3:P3"/>
    <mergeCell ref="I3:L3"/>
    <mergeCell ref="A81:I81"/>
    <mergeCell ref="A86:I86"/>
    <mergeCell ref="A99:I99"/>
    <mergeCell ref="A10:I10"/>
    <mergeCell ref="A26:I26"/>
    <mergeCell ref="A42:I42"/>
    <mergeCell ref="A2:I2"/>
    <mergeCell ref="B3:D3"/>
    <mergeCell ref="E3:H3"/>
    <mergeCell ref="A5:I5"/>
    <mergeCell ref="Q3:T3"/>
  </mergeCells>
  <hyperlinks>
    <hyperlink ref="A1" location="Menu!A1" display="Return to Menu"/>
  </hyperlinks>
  <pageMargins left="0.7" right="0.74803149606299202" top="0.4" bottom="0.47244094488188998" header="0.511811023622047" footer="0.511811023622047"/>
  <pageSetup paperSize="9" scale="56" fitToWidth="2" fitToHeight="2" orientation="landscape" r:id="rId1"/>
  <headerFooter alignWithMargins="0"/>
  <rowBreaks count="1" manualBreakCount="1">
    <brk id="57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4.85546875" style="88" customWidth="1"/>
    <col min="2" max="2" width="9" style="126" customWidth="1"/>
    <col min="3" max="3" width="7.85546875" style="88" customWidth="1"/>
    <col min="4" max="4" width="9.140625" style="88"/>
    <col min="5" max="5" width="10.42578125" style="147" customWidth="1"/>
    <col min="6" max="6" width="9.140625" style="88" customWidth="1"/>
    <col min="7" max="7" width="8.85546875" style="88" customWidth="1"/>
    <col min="8" max="8" width="9" style="57" customWidth="1"/>
    <col min="9" max="9" width="9.140625" style="142"/>
    <col min="10" max="20" width="9.140625" style="88"/>
    <col min="21" max="21" width="9.140625" style="137"/>
    <col min="22" max="16384" width="9.140625" style="88"/>
  </cols>
  <sheetData>
    <row r="1" spans="1:21" ht="26.25" x14ac:dyDescent="0.4">
      <c r="A1" s="314" t="s">
        <v>445</v>
      </c>
      <c r="I1" s="137"/>
    </row>
    <row r="2" spans="1:21" ht="18.75" thickBot="1" x14ac:dyDescent="0.3">
      <c r="A2" s="333" t="s">
        <v>257</v>
      </c>
      <c r="B2" s="333"/>
      <c r="C2" s="333"/>
      <c r="D2" s="333"/>
      <c r="E2" s="333"/>
      <c r="F2" s="333"/>
      <c r="G2" s="321"/>
      <c r="H2" s="321"/>
      <c r="I2" s="321"/>
      <c r="J2" s="137"/>
      <c r="K2" s="137"/>
      <c r="L2" s="137"/>
      <c r="M2" s="137"/>
      <c r="N2" s="137"/>
    </row>
    <row r="3" spans="1:21" s="122" customFormat="1" ht="15" thickBot="1" x14ac:dyDescent="0.25">
      <c r="A3" s="196" t="s">
        <v>0</v>
      </c>
      <c r="B3" s="316">
        <v>2009</v>
      </c>
      <c r="C3" s="317"/>
      <c r="D3" s="318"/>
      <c r="E3" s="316">
        <v>2010</v>
      </c>
      <c r="F3" s="317"/>
      <c r="G3" s="317"/>
      <c r="H3" s="318"/>
      <c r="I3" s="316">
        <v>2011</v>
      </c>
      <c r="J3" s="317"/>
      <c r="K3" s="317"/>
      <c r="L3" s="318"/>
      <c r="M3" s="316">
        <v>2012</v>
      </c>
      <c r="N3" s="317"/>
      <c r="O3" s="317"/>
      <c r="P3" s="318"/>
      <c r="Q3" s="316">
        <v>2013</v>
      </c>
      <c r="R3" s="317"/>
      <c r="S3" s="317"/>
      <c r="T3" s="318"/>
      <c r="U3" s="295"/>
    </row>
    <row r="4" spans="1:21" s="122" customFormat="1" ht="15" thickBot="1" x14ac:dyDescent="0.25">
      <c r="A4" s="196" t="s">
        <v>1</v>
      </c>
      <c r="B4" s="199" t="s">
        <v>2</v>
      </c>
      <c r="C4" s="197" t="s">
        <v>3</v>
      </c>
      <c r="D4" s="198" t="s">
        <v>4</v>
      </c>
      <c r="E4" s="197" t="s">
        <v>5</v>
      </c>
      <c r="F4" s="197" t="s">
        <v>2</v>
      </c>
      <c r="G4" s="196" t="s">
        <v>3</v>
      </c>
      <c r="H4" s="209" t="s">
        <v>4</v>
      </c>
      <c r="I4" s="200" t="s">
        <v>5</v>
      </c>
      <c r="J4" s="200" t="s">
        <v>2</v>
      </c>
      <c r="K4" s="200" t="s">
        <v>3</v>
      </c>
      <c r="L4" s="200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89" t="s">
        <v>4</v>
      </c>
      <c r="U4" s="295"/>
    </row>
    <row r="5" spans="1:21" s="42" customFormat="1" ht="15.75" customHeight="1" x14ac:dyDescent="0.2">
      <c r="A5" s="326" t="s">
        <v>149</v>
      </c>
      <c r="B5" s="326"/>
      <c r="C5" s="326"/>
      <c r="D5" s="326"/>
      <c r="E5" s="326"/>
      <c r="F5" s="326"/>
      <c r="G5" s="326"/>
      <c r="H5" s="326"/>
      <c r="I5" s="326"/>
      <c r="J5" s="136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x14ac:dyDescent="0.2">
      <c r="A6" s="3" t="s">
        <v>150</v>
      </c>
      <c r="B6" s="63"/>
      <c r="C6" s="5"/>
      <c r="D6" s="5"/>
      <c r="E6" s="80"/>
      <c r="F6" s="5"/>
      <c r="G6" s="37"/>
      <c r="H6" s="63"/>
      <c r="I6" s="5"/>
      <c r="J6" s="137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x14ac:dyDescent="0.2">
      <c r="A7" s="215" t="s">
        <v>8</v>
      </c>
      <c r="B7" s="37">
        <v>-17.766666666666666</v>
      </c>
      <c r="C7" s="37">
        <v>-10.666666666666666</v>
      </c>
      <c r="D7" s="37">
        <v>-6.5166666666666666</v>
      </c>
      <c r="E7" s="37">
        <v>-27.166666666666668</v>
      </c>
      <c r="F7" s="37">
        <v>-5.8499999999999988</v>
      </c>
      <c r="G7" s="37">
        <v>0.11666666666666477</v>
      </c>
      <c r="H7" s="37">
        <v>1.0666666666666664</v>
      </c>
      <c r="I7" s="37">
        <v>3.283333333333335</v>
      </c>
      <c r="J7" s="37">
        <v>-7.2166666666666659</v>
      </c>
      <c r="K7" s="37">
        <v>-7.9333333333333336</v>
      </c>
      <c r="L7" s="37">
        <v>-7.3000000000000034</v>
      </c>
      <c r="M7" s="37">
        <v>-14.5</v>
      </c>
      <c r="N7" s="37">
        <v>-20.65</v>
      </c>
      <c r="O7" s="37">
        <v>-22.983333333333334</v>
      </c>
      <c r="P7" s="37">
        <v>-14.700000000000003</v>
      </c>
      <c r="Q7" s="37">
        <v>-3.4833333333333321</v>
      </c>
      <c r="R7" s="37">
        <v>-12.549999999999999</v>
      </c>
      <c r="S7" s="37">
        <v>-10.949999999999998</v>
      </c>
      <c r="T7" s="37">
        <v>-4.1248606465997755</v>
      </c>
      <c r="U7" s="37"/>
    </row>
    <row r="8" spans="1:21" ht="14.25" customHeight="1" x14ac:dyDescent="0.2">
      <c r="A8" s="215" t="s">
        <v>10</v>
      </c>
      <c r="B8" s="91">
        <v>7.1833333333333327</v>
      </c>
      <c r="C8" s="91">
        <v>27.400000000000002</v>
      </c>
      <c r="D8" s="91">
        <v>18.983333333333338</v>
      </c>
      <c r="E8" s="91">
        <v>6.6166666666666645</v>
      </c>
      <c r="F8" s="37">
        <v>28.416666666666668</v>
      </c>
      <c r="G8" s="37">
        <v>23.650000000000002</v>
      </c>
      <c r="H8" s="91">
        <v>37.900000000000006</v>
      </c>
      <c r="I8" s="91">
        <v>34.68333333333333</v>
      </c>
      <c r="J8" s="91">
        <v>39.316666666666663</v>
      </c>
      <c r="K8" s="37">
        <v>37.366666666666667</v>
      </c>
      <c r="L8" s="37">
        <v>27.75</v>
      </c>
      <c r="M8" s="37">
        <v>25.900000000000002</v>
      </c>
      <c r="N8" s="37">
        <v>23.400000000000006</v>
      </c>
      <c r="O8" s="37">
        <v>16.450000000000003</v>
      </c>
      <c r="P8" s="37">
        <v>19.233333333333334</v>
      </c>
      <c r="Q8" s="37">
        <v>43.733333333333327</v>
      </c>
      <c r="R8" s="37">
        <v>29.683333333333326</v>
      </c>
      <c r="S8" s="37">
        <v>19.650000000000002</v>
      </c>
      <c r="T8" s="37">
        <v>37.235228539576362</v>
      </c>
      <c r="U8" s="37"/>
    </row>
    <row r="9" spans="1:21" x14ac:dyDescent="0.2">
      <c r="A9" s="215" t="s">
        <v>86</v>
      </c>
      <c r="B9" s="37">
        <v>21.266666666666669</v>
      </c>
      <c r="C9" s="37">
        <v>32</v>
      </c>
      <c r="D9" s="37">
        <v>37.9</v>
      </c>
      <c r="E9" s="37">
        <v>13.683333333333332</v>
      </c>
      <c r="F9" s="37">
        <v>31.650000000000002</v>
      </c>
      <c r="G9" s="37">
        <v>14.616666666666669</v>
      </c>
      <c r="H9" s="37">
        <v>44.733333333333327</v>
      </c>
      <c r="I9" s="37">
        <v>38.31666666666667</v>
      </c>
      <c r="J9" s="37">
        <v>22.366666666666671</v>
      </c>
      <c r="K9" s="37">
        <v>16.666666666666668</v>
      </c>
      <c r="L9" s="37">
        <v>3.6333333333333351</v>
      </c>
      <c r="M9" s="37">
        <v>27</v>
      </c>
      <c r="N9" s="37">
        <v>23.366666666666671</v>
      </c>
      <c r="O9" s="37">
        <v>21.066666666666663</v>
      </c>
      <c r="P9" s="37">
        <v>24.833333333333339</v>
      </c>
      <c r="Q9" s="37">
        <v>37.233333333333327</v>
      </c>
      <c r="R9" s="37">
        <v>29.083333333333332</v>
      </c>
      <c r="S9" s="37">
        <v>26.066666666666663</v>
      </c>
      <c r="T9" s="37">
        <v>35.117056856187283</v>
      </c>
      <c r="U9" s="37"/>
    </row>
    <row r="10" spans="1:21" s="42" customFormat="1" ht="15.75" customHeight="1" x14ac:dyDescent="0.2">
      <c r="A10" s="325" t="s">
        <v>151</v>
      </c>
      <c r="B10" s="325"/>
      <c r="C10" s="325"/>
      <c r="D10" s="325"/>
      <c r="E10" s="325"/>
      <c r="F10" s="325"/>
      <c r="G10" s="325"/>
      <c r="H10" s="325"/>
      <c r="I10" s="325"/>
      <c r="J10" s="1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x14ac:dyDescent="0.2">
      <c r="A11" s="205" t="s">
        <v>88</v>
      </c>
      <c r="B11" s="37">
        <v>-62.55</v>
      </c>
      <c r="C11" s="28">
        <v>-56</v>
      </c>
      <c r="D11" s="38">
        <v>-13.75</v>
      </c>
      <c r="E11" s="38">
        <v>-46.600000000000009</v>
      </c>
      <c r="F11" s="37">
        <v>3.25</v>
      </c>
      <c r="G11" s="37">
        <v>25.4</v>
      </c>
      <c r="H11" s="37">
        <v>7.9499999999999993</v>
      </c>
      <c r="I11" s="28">
        <v>9.8999999999999986</v>
      </c>
      <c r="J11" s="28">
        <v>-3.2999999999999972</v>
      </c>
      <c r="K11" s="37">
        <v>0.80000000000000071</v>
      </c>
      <c r="L11" s="37">
        <v>-13.050000000000004</v>
      </c>
      <c r="M11" s="37">
        <v>-10.200000000000003</v>
      </c>
      <c r="N11" s="37">
        <v>-16.699999999999996</v>
      </c>
      <c r="O11" s="37">
        <v>-20.949999999999996</v>
      </c>
      <c r="P11" s="37">
        <v>-7.8500000000000014</v>
      </c>
      <c r="Q11" s="37">
        <v>6.9000000000000021</v>
      </c>
      <c r="R11" s="37">
        <v>-17.349999999999998</v>
      </c>
      <c r="S11" s="37">
        <v>-8.6500000000000021</v>
      </c>
      <c r="T11" s="37">
        <v>-4.1806020066889644</v>
      </c>
      <c r="U11" s="37"/>
    </row>
    <row r="12" spans="1:21" ht="15.75" customHeight="1" x14ac:dyDescent="0.25">
      <c r="A12" s="206" t="s">
        <v>236</v>
      </c>
      <c r="B12" s="37">
        <v>-74.038461538461547</v>
      </c>
      <c r="C12" s="28">
        <v>-48.214285714285715</v>
      </c>
      <c r="D12" s="38">
        <v>-20</v>
      </c>
      <c r="E12" s="38">
        <v>-45.238095238095234</v>
      </c>
      <c r="F12" s="37">
        <v>-12.5</v>
      </c>
      <c r="G12" s="37">
        <v>26.168224299065415</v>
      </c>
      <c r="H12" s="37">
        <v>-2.3809523809523796</v>
      </c>
      <c r="I12" s="28">
        <v>-10.389610389610382</v>
      </c>
      <c r="J12" s="28">
        <v>-38.095238095238095</v>
      </c>
      <c r="K12" s="37">
        <v>-16.304347826086961</v>
      </c>
      <c r="L12" s="37">
        <v>-34.782608695652179</v>
      </c>
      <c r="M12" s="37">
        <v>-27.659574468085104</v>
      </c>
      <c r="N12" s="37">
        <v>-24.647887323943664</v>
      </c>
      <c r="O12" s="37">
        <v>-12.820512820512818</v>
      </c>
      <c r="P12" s="37">
        <v>-16.176470588235293</v>
      </c>
      <c r="Q12" s="37">
        <v>9.7014925373134311</v>
      </c>
      <c r="R12" s="37">
        <v>-18.421052631578945</v>
      </c>
      <c r="S12" s="37">
        <v>-5.0724637681159415</v>
      </c>
      <c r="T12" s="37">
        <v>-2.1739130434782616</v>
      </c>
      <c r="U12" s="37"/>
    </row>
    <row r="13" spans="1:21" ht="15.75" customHeight="1" x14ac:dyDescent="0.25">
      <c r="A13" s="206" t="s">
        <v>237</v>
      </c>
      <c r="B13" s="37">
        <v>-40</v>
      </c>
      <c r="C13" s="28">
        <v>-66.666666666666657</v>
      </c>
      <c r="D13" s="38">
        <v>-4.3478260869565233</v>
      </c>
      <c r="E13" s="38">
        <v>-53.571428571428569</v>
      </c>
      <c r="F13" s="37">
        <v>4.4776119402985053</v>
      </c>
      <c r="G13" s="37">
        <v>23.529411764705888</v>
      </c>
      <c r="H13" s="37">
        <v>13.69047619047619</v>
      </c>
      <c r="I13" s="28">
        <v>13.125</v>
      </c>
      <c r="J13" s="28">
        <v>-10.526315789473685</v>
      </c>
      <c r="K13" s="37">
        <v>0</v>
      </c>
      <c r="L13" s="37">
        <v>-20.454545454545457</v>
      </c>
      <c r="M13" s="37">
        <v>-1.442307692307697</v>
      </c>
      <c r="N13" s="37">
        <v>-11.881188118811885</v>
      </c>
      <c r="O13" s="37">
        <v>-16.25</v>
      </c>
      <c r="P13" s="37">
        <v>-9.8425196850393704</v>
      </c>
      <c r="Q13" s="37">
        <v>7.6612903225806441</v>
      </c>
      <c r="R13" s="37">
        <v>-27.235772357723583</v>
      </c>
      <c r="S13" s="37">
        <v>-9.6000000000000014</v>
      </c>
      <c r="T13" s="37">
        <v>-3.787878787878789</v>
      </c>
      <c r="U13" s="37"/>
    </row>
    <row r="14" spans="1:21" ht="15.75" customHeight="1" x14ac:dyDescent="0.25">
      <c r="A14" s="207" t="s">
        <v>238</v>
      </c>
      <c r="B14" s="37">
        <v>0</v>
      </c>
      <c r="C14" s="28">
        <v>-62.5</v>
      </c>
      <c r="D14" s="38">
        <v>-16.666666666666664</v>
      </c>
      <c r="E14" s="38">
        <v>-40.909090909090907</v>
      </c>
      <c r="F14" s="37">
        <v>20.588235294117645</v>
      </c>
      <c r="G14" s="37">
        <v>24.137931034482751</v>
      </c>
      <c r="H14" s="37">
        <v>20</v>
      </c>
      <c r="I14" s="28">
        <v>34.042553191489361</v>
      </c>
      <c r="J14" s="28">
        <v>12.5</v>
      </c>
      <c r="K14" s="37">
        <v>17.857142857142861</v>
      </c>
      <c r="L14" s="37">
        <v>4.6153846153846168</v>
      </c>
      <c r="M14" s="37">
        <v>0.84745762711864359</v>
      </c>
      <c r="N14" s="37">
        <v>-11.940298507462689</v>
      </c>
      <c r="O14" s="37">
        <v>-38.194444444444457</v>
      </c>
      <c r="P14" s="37">
        <v>-9.7014925373134346</v>
      </c>
      <c r="Q14" s="37">
        <v>6.5217391304347778</v>
      </c>
      <c r="R14" s="37">
        <v>-10.294117647058819</v>
      </c>
      <c r="S14" s="37">
        <v>-4.929577464788732</v>
      </c>
      <c r="T14" s="37">
        <v>-2.8169014084507076</v>
      </c>
      <c r="U14" s="37"/>
    </row>
    <row r="15" spans="1:21" ht="15.75" x14ac:dyDescent="0.25">
      <c r="A15" s="207" t="s">
        <v>239</v>
      </c>
      <c r="B15" s="37">
        <v>-100</v>
      </c>
      <c r="C15" s="28">
        <v>-19.766666666666701</v>
      </c>
      <c r="D15" s="38">
        <v>-50</v>
      </c>
      <c r="E15" s="38">
        <v>-49.999999999999993</v>
      </c>
      <c r="F15" s="37">
        <v>-18.181818181818183</v>
      </c>
      <c r="G15" s="37">
        <v>40</v>
      </c>
      <c r="H15" s="37">
        <v>-7.5</v>
      </c>
      <c r="I15" s="28">
        <v>31.25</v>
      </c>
      <c r="J15" s="28">
        <v>21.818181818181817</v>
      </c>
      <c r="K15" s="37">
        <v>7.5</v>
      </c>
      <c r="L15" s="37">
        <v>-13.636363636363635</v>
      </c>
      <c r="M15" s="37">
        <v>-7.5</v>
      </c>
      <c r="N15" s="37">
        <v>-21.296296296296298</v>
      </c>
      <c r="O15" s="37">
        <v>-18.750000000000007</v>
      </c>
      <c r="P15" s="37">
        <v>31.25</v>
      </c>
      <c r="Q15" s="37">
        <v>-1.5625</v>
      </c>
      <c r="R15" s="37">
        <v>-1.4705882352941195</v>
      </c>
      <c r="S15" s="37">
        <v>-20</v>
      </c>
      <c r="T15" s="37">
        <v>-14.814814814814813</v>
      </c>
      <c r="U15" s="37"/>
    </row>
    <row r="16" spans="1:21" ht="14.25" customHeight="1" x14ac:dyDescent="0.2">
      <c r="A16" s="205" t="s">
        <v>93</v>
      </c>
      <c r="B16" s="37">
        <v>28.95</v>
      </c>
      <c r="C16" s="28">
        <v>24</v>
      </c>
      <c r="D16" s="38">
        <v>-5.8</v>
      </c>
      <c r="E16" s="38">
        <v>-15.799999999999999</v>
      </c>
      <c r="F16" s="37">
        <v>-25.799999999999997</v>
      </c>
      <c r="G16" s="37">
        <v>-21.85</v>
      </c>
      <c r="H16" s="37">
        <v>-22.65</v>
      </c>
      <c r="I16" s="28">
        <v>-10.349999999999998</v>
      </c>
      <c r="J16" s="28">
        <v>-22.450000000000003</v>
      </c>
      <c r="K16" s="37">
        <v>-29.2</v>
      </c>
      <c r="L16" s="37">
        <v>-12.55</v>
      </c>
      <c r="M16" s="37">
        <v>-22.9</v>
      </c>
      <c r="N16" s="37">
        <v>-34.35</v>
      </c>
      <c r="O16" s="37">
        <v>-26.900000000000006</v>
      </c>
      <c r="P16" s="37">
        <v>-23.650000000000006</v>
      </c>
      <c r="Q16" s="37">
        <v>-28.65</v>
      </c>
      <c r="R16" s="37">
        <v>-23.700000000000003</v>
      </c>
      <c r="S16" s="37">
        <v>-24.499999999999996</v>
      </c>
      <c r="T16" s="37">
        <v>-24.581939799331099</v>
      </c>
      <c r="U16" s="37"/>
    </row>
    <row r="17" spans="1:21" ht="15.75" customHeight="1" x14ac:dyDescent="0.25">
      <c r="A17" s="206" t="s">
        <v>236</v>
      </c>
      <c r="B17" s="37">
        <v>-11.538461538461538</v>
      </c>
      <c r="C17" s="28">
        <v>4</v>
      </c>
      <c r="D17" s="38">
        <v>-10</v>
      </c>
      <c r="E17" s="38">
        <v>-19.047619047619044</v>
      </c>
      <c r="F17" s="37">
        <v>-39.285714285714285</v>
      </c>
      <c r="G17" s="37">
        <v>-48.598130841121488</v>
      </c>
      <c r="H17" s="37">
        <v>-23.015873015873012</v>
      </c>
      <c r="I17" s="28">
        <v>-7.1428571428571459</v>
      </c>
      <c r="J17" s="28">
        <v>-54.761904761904773</v>
      </c>
      <c r="K17" s="37">
        <v>-23.913043478260875</v>
      </c>
      <c r="L17" s="37">
        <v>-28.260869565217398</v>
      </c>
      <c r="M17" s="37">
        <v>-25.531914893617024</v>
      </c>
      <c r="N17" s="37">
        <v>-47.887323943661968</v>
      </c>
      <c r="O17" s="37">
        <v>-35.256410256410263</v>
      </c>
      <c r="P17" s="37">
        <v>-41.17647058823529</v>
      </c>
      <c r="Q17" s="37">
        <v>-33.582089552238806</v>
      </c>
      <c r="R17" s="37">
        <v>-47.368421052631575</v>
      </c>
      <c r="S17" s="37">
        <v>-30.434782608695652</v>
      </c>
      <c r="T17" s="37">
        <v>-52.173913043478265</v>
      </c>
      <c r="U17" s="37"/>
    </row>
    <row r="18" spans="1:21" ht="15.75" customHeight="1" x14ac:dyDescent="0.25">
      <c r="A18" s="206" t="s">
        <v>237</v>
      </c>
      <c r="B18" s="37">
        <v>-7.5</v>
      </c>
      <c r="C18" s="28">
        <v>7</v>
      </c>
      <c r="D18" s="38">
        <v>-4.3478260869565251</v>
      </c>
      <c r="E18" s="38">
        <v>-10.714285714285714</v>
      </c>
      <c r="F18" s="37">
        <v>-14.17910447761194</v>
      </c>
      <c r="G18" s="37">
        <v>-30.882352941176467</v>
      </c>
      <c r="H18" s="37">
        <v>-22.023809523809529</v>
      </c>
      <c r="I18" s="28">
        <v>-17.5</v>
      </c>
      <c r="J18" s="28">
        <v>-17.368421052631582</v>
      </c>
      <c r="K18" s="37">
        <v>-39.080459770114949</v>
      </c>
      <c r="L18" s="37">
        <v>-14.772727272727273</v>
      </c>
      <c r="M18" s="37">
        <v>-21.634615384615383</v>
      </c>
      <c r="N18" s="37">
        <v>-27.722772277227723</v>
      </c>
      <c r="O18" s="37">
        <v>-23.333333333333336</v>
      </c>
      <c r="P18" s="37">
        <v>-22.047244094488192</v>
      </c>
      <c r="Q18" s="37">
        <v>-21.37096774193548</v>
      </c>
      <c r="R18" s="37">
        <v>-35.77235772357723</v>
      </c>
      <c r="S18" s="37">
        <v>-24.000000000000007</v>
      </c>
      <c r="T18" s="37">
        <v>-17.803030303030305</v>
      </c>
      <c r="U18" s="37"/>
    </row>
    <row r="19" spans="1:21" ht="31.5" x14ac:dyDescent="0.25">
      <c r="A19" s="207" t="s">
        <v>240</v>
      </c>
      <c r="B19" s="37">
        <v>0</v>
      </c>
      <c r="C19" s="28">
        <v>1</v>
      </c>
      <c r="D19" s="38">
        <v>-8.3333333333333321</v>
      </c>
      <c r="E19" s="38">
        <v>-27.272727272727273</v>
      </c>
      <c r="F19" s="37">
        <v>-35.294117647058826</v>
      </c>
      <c r="G19" s="37">
        <v>-36.206896551724135</v>
      </c>
      <c r="H19" s="37">
        <v>-18.75</v>
      </c>
      <c r="I19" s="28">
        <v>-6.382978723404257</v>
      </c>
      <c r="J19" s="28">
        <v>-11.538461538461542</v>
      </c>
      <c r="K19" s="37">
        <v>-20.238095238095234</v>
      </c>
      <c r="L19" s="37">
        <v>-6.1538461538461533</v>
      </c>
      <c r="M19" s="37">
        <v>-19.49152542372881</v>
      </c>
      <c r="N19" s="37">
        <v>-37.31343283582089</v>
      </c>
      <c r="O19" s="37">
        <v>-24.305555555555554</v>
      </c>
      <c r="P19" s="37">
        <v>-17.164179104477608</v>
      </c>
      <c r="Q19" s="37">
        <v>-30.434782608695649</v>
      </c>
      <c r="R19" s="37">
        <v>-9.8039215686274517</v>
      </c>
      <c r="S19" s="37">
        <v>-21.12676056338028</v>
      </c>
      <c r="T19" s="37">
        <v>-8.4507042253521121</v>
      </c>
      <c r="U19" s="37"/>
    </row>
    <row r="20" spans="1:21" ht="15.75" x14ac:dyDescent="0.25">
      <c r="A20" s="207" t="s">
        <v>239</v>
      </c>
      <c r="B20" s="37">
        <v>-50</v>
      </c>
      <c r="C20" s="28">
        <v>-29.766666666666701</v>
      </c>
      <c r="D20" s="38">
        <v>25</v>
      </c>
      <c r="E20" s="38">
        <v>16.666666666666664</v>
      </c>
      <c r="F20" s="37">
        <v>-31.81818181818182</v>
      </c>
      <c r="G20" s="37">
        <v>-55</v>
      </c>
      <c r="H20" s="37">
        <v>-32.5</v>
      </c>
      <c r="I20" s="28">
        <v>6.25</v>
      </c>
      <c r="J20" s="28">
        <v>-17.272727272727277</v>
      </c>
      <c r="K20" s="37">
        <v>-17.5</v>
      </c>
      <c r="L20" s="37">
        <v>0</v>
      </c>
      <c r="M20" s="37">
        <v>-27.5</v>
      </c>
      <c r="N20" s="37">
        <v>-25</v>
      </c>
      <c r="O20" s="37">
        <v>-25</v>
      </c>
      <c r="P20" s="37">
        <v>0</v>
      </c>
      <c r="Q20" s="37">
        <v>-42.1875</v>
      </c>
      <c r="R20" s="37">
        <v>4.4117647058823479</v>
      </c>
      <c r="S20" s="37">
        <v>-21.428571428571427</v>
      </c>
      <c r="T20" s="37">
        <v>-29.62962962962963</v>
      </c>
      <c r="U20" s="37"/>
    </row>
    <row r="21" spans="1:21" ht="14.25" customHeight="1" x14ac:dyDescent="0.2">
      <c r="A21" s="205" t="s">
        <v>95</v>
      </c>
      <c r="B21" s="37">
        <v>-19.7</v>
      </c>
      <c r="C21" s="28">
        <v>0</v>
      </c>
      <c r="D21" s="38">
        <v>0</v>
      </c>
      <c r="E21" s="38">
        <v>-19.099999999999998</v>
      </c>
      <c r="F21" s="37">
        <v>5</v>
      </c>
      <c r="G21" s="37">
        <v>-3.2000000000000028</v>
      </c>
      <c r="H21" s="37">
        <v>17.899999999999999</v>
      </c>
      <c r="I21" s="28">
        <v>10.300000000000004</v>
      </c>
      <c r="J21" s="28">
        <v>4.1000000000000014</v>
      </c>
      <c r="K21" s="37">
        <v>4.5999999999999979</v>
      </c>
      <c r="L21" s="37">
        <v>3.6999999999999957</v>
      </c>
      <c r="M21" s="37">
        <v>-10.400000000000002</v>
      </c>
      <c r="N21" s="37">
        <v>-10.899999999999999</v>
      </c>
      <c r="O21" s="37">
        <v>-21.1</v>
      </c>
      <c r="P21" s="37">
        <v>-12.599999999999998</v>
      </c>
      <c r="Q21" s="37">
        <v>11.3</v>
      </c>
      <c r="R21" s="37">
        <v>3.3999999999999986</v>
      </c>
      <c r="S21" s="37">
        <v>0.30000000000000071</v>
      </c>
      <c r="T21" s="37">
        <v>16.387959866220736</v>
      </c>
      <c r="U21" s="37"/>
    </row>
    <row r="22" spans="1:21" ht="15.75" x14ac:dyDescent="0.25">
      <c r="A22" s="206" t="s">
        <v>236</v>
      </c>
      <c r="B22" s="37">
        <v>-17.307692307692307</v>
      </c>
      <c r="C22" s="28">
        <v>-14.285714285714285</v>
      </c>
      <c r="D22" s="38">
        <v>5</v>
      </c>
      <c r="E22" s="38">
        <v>-33.333333333333343</v>
      </c>
      <c r="F22" s="37">
        <v>14.285714285714288</v>
      </c>
      <c r="G22" s="37">
        <v>0</v>
      </c>
      <c r="H22" s="37">
        <v>12.698412698412699</v>
      </c>
      <c r="I22" s="28">
        <v>-10.389610389610397</v>
      </c>
      <c r="J22" s="28">
        <v>-38.095238095238088</v>
      </c>
      <c r="K22" s="37">
        <v>-8.695652173913043</v>
      </c>
      <c r="L22" s="37">
        <v>-47.826086956521749</v>
      </c>
      <c r="M22" s="37">
        <v>-17.021276595744684</v>
      </c>
      <c r="N22" s="37">
        <v>-23.943661971830984</v>
      </c>
      <c r="O22" s="37">
        <v>-32.051282051282051</v>
      </c>
      <c r="P22" s="37">
        <v>-33.82352941176471</v>
      </c>
      <c r="Q22" s="37">
        <v>34.328358208955223</v>
      </c>
      <c r="R22" s="37">
        <v>-2.6315789473684208</v>
      </c>
      <c r="S22" s="37">
        <v>17.391304347826086</v>
      </c>
      <c r="T22" s="37">
        <v>24.637681159420293</v>
      </c>
      <c r="U22" s="37"/>
    </row>
    <row r="23" spans="1:21" ht="15.75" customHeight="1" x14ac:dyDescent="0.25">
      <c r="A23" s="206" t="s">
        <v>237</v>
      </c>
      <c r="B23" s="37">
        <v>-30</v>
      </c>
      <c r="C23" s="28">
        <v>11.111111111111114</v>
      </c>
      <c r="D23" s="38">
        <v>17.391304347826086</v>
      </c>
      <c r="E23" s="38">
        <v>14.285714285714285</v>
      </c>
      <c r="F23" s="37">
        <v>-4.4776119402985053</v>
      </c>
      <c r="G23" s="37">
        <v>-10.784313725490197</v>
      </c>
      <c r="H23" s="37">
        <v>14.285714285714281</v>
      </c>
      <c r="I23" s="28">
        <v>28.75</v>
      </c>
      <c r="J23" s="28">
        <v>2.1052631578947363</v>
      </c>
      <c r="K23" s="37">
        <v>6.8965517241379359</v>
      </c>
      <c r="L23" s="37">
        <v>0</v>
      </c>
      <c r="M23" s="37">
        <v>-7.6923076923076934</v>
      </c>
      <c r="N23" s="37">
        <v>-4.9504950495049505</v>
      </c>
      <c r="O23" s="37">
        <v>-15</v>
      </c>
      <c r="P23" s="37">
        <v>-14.960629921259844</v>
      </c>
      <c r="Q23" s="37">
        <v>13.709677419354838</v>
      </c>
      <c r="R23" s="37">
        <v>-7.3170731707317067</v>
      </c>
      <c r="S23" s="37">
        <v>8.7999999999999989</v>
      </c>
      <c r="T23" s="37">
        <v>18.181818181818183</v>
      </c>
      <c r="U23" s="37"/>
    </row>
    <row r="24" spans="1:21" ht="15.75" customHeight="1" x14ac:dyDescent="0.25">
      <c r="A24" s="207" t="s">
        <v>240</v>
      </c>
      <c r="B24" s="37">
        <v>0</v>
      </c>
      <c r="C24" s="28">
        <v>50</v>
      </c>
      <c r="D24" s="38">
        <v>-50</v>
      </c>
      <c r="E24" s="38">
        <v>-18.181818181818183</v>
      </c>
      <c r="F24" s="37">
        <v>14.705882352941178</v>
      </c>
      <c r="G24" s="37">
        <v>10.3448275862069</v>
      </c>
      <c r="H24" s="37">
        <v>25</v>
      </c>
      <c r="I24" s="28">
        <v>14.893617021276597</v>
      </c>
      <c r="J24" s="28">
        <v>17.307692307692307</v>
      </c>
      <c r="K24" s="37">
        <v>21.428571428571431</v>
      </c>
      <c r="L24" s="37">
        <v>26.153846153846153</v>
      </c>
      <c r="M24" s="37">
        <v>0</v>
      </c>
      <c r="N24" s="37">
        <v>2.9850746268656714</v>
      </c>
      <c r="O24" s="37">
        <v>-20.833333333333336</v>
      </c>
      <c r="P24" s="37">
        <v>-4.4776119402985071</v>
      </c>
      <c r="Q24" s="37">
        <v>5.7971014492753623</v>
      </c>
      <c r="R24" s="37">
        <v>12.745098039215685</v>
      </c>
      <c r="S24" s="37">
        <v>-18.30985915492958</v>
      </c>
      <c r="T24" s="37">
        <v>16.901408450704224</v>
      </c>
      <c r="U24" s="37"/>
    </row>
    <row r="25" spans="1:21" ht="15.75" customHeight="1" x14ac:dyDescent="0.25">
      <c r="A25" s="207" t="s">
        <v>239</v>
      </c>
      <c r="B25" s="37">
        <v>0</v>
      </c>
      <c r="C25" s="28">
        <v>0</v>
      </c>
      <c r="D25" s="38">
        <v>-100</v>
      </c>
      <c r="E25" s="38">
        <v>0</v>
      </c>
      <c r="F25" s="37">
        <v>9.0909090909090864</v>
      </c>
      <c r="G25" s="37">
        <v>0</v>
      </c>
      <c r="H25" s="37">
        <v>35</v>
      </c>
      <c r="I25" s="28">
        <v>0</v>
      </c>
      <c r="J25" s="28">
        <v>29.090909090909086</v>
      </c>
      <c r="K25" s="37">
        <v>-10</v>
      </c>
      <c r="L25" s="37">
        <v>9.090909090909097</v>
      </c>
      <c r="M25" s="37">
        <v>-25</v>
      </c>
      <c r="N25" s="37">
        <v>-22.222222222222221</v>
      </c>
      <c r="O25" s="37">
        <v>-16.666666666666664</v>
      </c>
      <c r="P25" s="37">
        <v>37.5</v>
      </c>
      <c r="Q25" s="37">
        <v>-34.375</v>
      </c>
      <c r="R25" s="37">
        <v>20.588235294117645</v>
      </c>
      <c r="S25" s="37">
        <v>-25.714285714285712</v>
      </c>
      <c r="T25" s="37">
        <v>-14.814814814814813</v>
      </c>
      <c r="U25" s="37"/>
    </row>
    <row r="26" spans="1:21" s="42" customFormat="1" x14ac:dyDescent="0.2">
      <c r="A26" s="325" t="s">
        <v>96</v>
      </c>
      <c r="B26" s="325"/>
      <c r="C26" s="325"/>
      <c r="D26" s="325"/>
      <c r="E26" s="325"/>
      <c r="F26" s="325"/>
      <c r="G26" s="325"/>
      <c r="H26" s="325"/>
      <c r="I26" s="325"/>
      <c r="J26" s="138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2">
      <c r="A27" s="205" t="s">
        <v>88</v>
      </c>
      <c r="B27" s="91">
        <v>-7.25</v>
      </c>
      <c r="C27" s="92">
        <v>23</v>
      </c>
      <c r="D27" s="38">
        <v>14.65</v>
      </c>
      <c r="E27" s="38">
        <v>-8.9500000000000028</v>
      </c>
      <c r="F27" s="37">
        <v>26.049999999999997</v>
      </c>
      <c r="G27" s="37">
        <v>28.65</v>
      </c>
      <c r="H27" s="91">
        <v>29.700000000000006</v>
      </c>
      <c r="I27" s="92">
        <v>23.349999999999998</v>
      </c>
      <c r="J27" s="92">
        <v>41.649999999999991</v>
      </c>
      <c r="K27" s="37">
        <v>24.4</v>
      </c>
      <c r="L27" s="37">
        <v>10.450000000000003</v>
      </c>
      <c r="M27" s="37">
        <v>9.8000000000000007</v>
      </c>
      <c r="N27" s="37">
        <v>11.5</v>
      </c>
      <c r="O27" s="37">
        <v>4.4500000000000028</v>
      </c>
      <c r="P27" s="37">
        <v>9.4000000000000021</v>
      </c>
      <c r="Q27" s="37">
        <v>34.6</v>
      </c>
      <c r="R27" s="37">
        <v>11.849999999999994</v>
      </c>
      <c r="S27" s="37">
        <v>7.3500000000000014</v>
      </c>
      <c r="T27" s="37">
        <v>25.418060200668894</v>
      </c>
      <c r="U27" s="37"/>
    </row>
    <row r="28" spans="1:21" ht="15.75" x14ac:dyDescent="0.25">
      <c r="A28" s="206" t="s">
        <v>236</v>
      </c>
      <c r="B28" s="37">
        <v>-7.777777777777775</v>
      </c>
      <c r="C28" s="28">
        <v>2.7272727272727266</v>
      </c>
      <c r="D28" s="38">
        <v>11.764705882352938</v>
      </c>
      <c r="E28" s="38">
        <v>-20.3125</v>
      </c>
      <c r="F28" s="37">
        <v>29.62962962962963</v>
      </c>
      <c r="G28" s="37">
        <v>43.333333333333329</v>
      </c>
      <c r="H28" s="37">
        <v>19.38775510204081</v>
      </c>
      <c r="I28" s="28">
        <v>5.0000000000000036</v>
      </c>
      <c r="J28" s="28">
        <v>32.432432432432435</v>
      </c>
      <c r="K28" s="37">
        <v>11.016949152542374</v>
      </c>
      <c r="L28" s="37">
        <v>-15.789473684210526</v>
      </c>
      <c r="M28" s="37">
        <v>-15.584415584415588</v>
      </c>
      <c r="N28" s="37">
        <v>-5.1282051282051277</v>
      </c>
      <c r="O28" s="37">
        <v>7.9365079365079332</v>
      </c>
      <c r="P28" s="37">
        <v>-10.144927536231886</v>
      </c>
      <c r="Q28" s="37">
        <v>17.708333333333336</v>
      </c>
      <c r="R28" s="37">
        <v>0</v>
      </c>
      <c r="S28" s="37">
        <v>-2.7272727272727266</v>
      </c>
      <c r="T28" s="37">
        <v>30.508474576271187</v>
      </c>
      <c r="U28" s="37"/>
    </row>
    <row r="29" spans="1:21" ht="15.75" x14ac:dyDescent="0.25">
      <c r="A29" s="206" t="s">
        <v>237</v>
      </c>
      <c r="B29" s="37">
        <v>-3.8461538461538467</v>
      </c>
      <c r="C29" s="28">
        <v>15</v>
      </c>
      <c r="D29" s="38">
        <v>26.086956521739133</v>
      </c>
      <c r="E29" s="38">
        <v>16.666666666666664</v>
      </c>
      <c r="F29" s="37">
        <v>35.964912280701753</v>
      </c>
      <c r="G29" s="37">
        <v>34.821428571428569</v>
      </c>
      <c r="H29" s="37">
        <v>28.409090909090907</v>
      </c>
      <c r="I29" s="28">
        <v>16.842105263157897</v>
      </c>
      <c r="J29" s="28">
        <v>45.454545454545453</v>
      </c>
      <c r="K29" s="37">
        <v>30.76923076923077</v>
      </c>
      <c r="L29" s="37">
        <v>9.7701149425287355</v>
      </c>
      <c r="M29" s="37">
        <v>8.9108910891089153</v>
      </c>
      <c r="N29" s="37">
        <v>19.49152542372882</v>
      </c>
      <c r="O29" s="37">
        <v>6.349206349206348</v>
      </c>
      <c r="P29" s="37">
        <v>2.6315789473684248</v>
      </c>
      <c r="Q29" s="37">
        <v>36.693548387096776</v>
      </c>
      <c r="R29" s="37">
        <v>-1.2195121951219541</v>
      </c>
      <c r="S29" s="37">
        <v>15.16393442622951</v>
      </c>
      <c r="T29" s="37">
        <v>23.333333333333336</v>
      </c>
      <c r="U29" s="37"/>
    </row>
    <row r="30" spans="1:21" ht="31.5" customHeight="1" x14ac:dyDescent="0.25">
      <c r="A30" s="207" t="s">
        <v>238</v>
      </c>
      <c r="B30" s="37">
        <v>-49.999999999999993</v>
      </c>
      <c r="C30" s="28">
        <v>20</v>
      </c>
      <c r="D30" s="38">
        <v>-14.285714285714281</v>
      </c>
      <c r="E30" s="38">
        <v>0</v>
      </c>
      <c r="F30" s="37">
        <v>14.705882352941174</v>
      </c>
      <c r="G30" s="37">
        <v>63.15789473684211</v>
      </c>
      <c r="H30" s="37">
        <v>46.341463414634148</v>
      </c>
      <c r="I30" s="28">
        <v>63.043478260869563</v>
      </c>
      <c r="J30" s="28">
        <v>53.448275862068968</v>
      </c>
      <c r="K30" s="37">
        <v>21.428571428571431</v>
      </c>
      <c r="L30" s="37">
        <v>18.571428571428566</v>
      </c>
      <c r="M30" s="37">
        <v>28.169014084507044</v>
      </c>
      <c r="N30" s="37">
        <v>17.857142857142858</v>
      </c>
      <c r="O30" s="37">
        <v>1.408450704225352</v>
      </c>
      <c r="P30" s="37">
        <v>25.694444444444443</v>
      </c>
      <c r="Q30" s="37">
        <v>36.486486486486484</v>
      </c>
      <c r="R30" s="37">
        <v>26</v>
      </c>
      <c r="S30" s="37">
        <v>0.64935064935065512</v>
      </c>
      <c r="T30" s="37">
        <v>27.380952380952383</v>
      </c>
      <c r="U30" s="37"/>
    </row>
    <row r="31" spans="1:21" ht="15.75" x14ac:dyDescent="0.25">
      <c r="A31" s="207" t="s">
        <v>239</v>
      </c>
      <c r="B31" s="37">
        <v>25</v>
      </c>
      <c r="C31" s="28">
        <v>-20</v>
      </c>
      <c r="D31" s="38">
        <v>12.5</v>
      </c>
      <c r="E31" s="38">
        <v>-37.5</v>
      </c>
      <c r="F31" s="37">
        <v>13.636363636363633</v>
      </c>
      <c r="G31" s="37">
        <v>-43.75</v>
      </c>
      <c r="H31" s="37">
        <v>27.586206896551726</v>
      </c>
      <c r="I31" s="28">
        <v>13.636363636363633</v>
      </c>
      <c r="J31" s="28">
        <v>32.87671232876712</v>
      </c>
      <c r="K31" s="37">
        <v>47.72727272727272</v>
      </c>
      <c r="L31" s="37">
        <v>9.0909090909090864</v>
      </c>
      <c r="M31" s="37">
        <v>35.714285714285722</v>
      </c>
      <c r="N31" s="37">
        <v>0</v>
      </c>
      <c r="O31" s="37">
        <v>-2.9411764705882391</v>
      </c>
      <c r="P31" s="37">
        <v>40.322580645161281</v>
      </c>
      <c r="Q31" s="37">
        <v>43.478260869565219</v>
      </c>
      <c r="R31" s="37">
        <v>29.166666666666671</v>
      </c>
      <c r="S31" s="37">
        <v>9.7826086956521721</v>
      </c>
      <c r="T31" s="37">
        <v>19.44444444444445</v>
      </c>
      <c r="U31" s="37"/>
    </row>
    <row r="32" spans="1:21" x14ac:dyDescent="0.2">
      <c r="A32" s="205" t="s">
        <v>93</v>
      </c>
      <c r="B32" s="37">
        <v>-18.399999999999999</v>
      </c>
      <c r="C32" s="38">
        <v>-2</v>
      </c>
      <c r="D32" s="38">
        <v>11.7</v>
      </c>
      <c r="E32" s="73">
        <v>-31.5</v>
      </c>
      <c r="F32" s="37">
        <v>7.7999999999999972</v>
      </c>
      <c r="G32" s="37">
        <v>8.4000000000000021</v>
      </c>
      <c r="H32" s="37">
        <v>24.1</v>
      </c>
      <c r="I32" s="38">
        <v>23.599999999999998</v>
      </c>
      <c r="J32" s="38">
        <v>19.199999999999996</v>
      </c>
      <c r="K32" s="37">
        <v>23.1</v>
      </c>
      <c r="L32" s="37">
        <v>9.0999999999999979</v>
      </c>
      <c r="M32" s="37">
        <v>-10.8</v>
      </c>
      <c r="N32" s="37">
        <v>-9.8999999999999986</v>
      </c>
      <c r="O32" s="37">
        <v>-6.5</v>
      </c>
      <c r="P32" s="37">
        <v>-6.2999999999999972</v>
      </c>
      <c r="Q32" s="37">
        <v>14.400000000000002</v>
      </c>
      <c r="R32" s="37">
        <v>6.8</v>
      </c>
      <c r="S32" s="37">
        <v>4.6000000000000014</v>
      </c>
      <c r="T32" s="37">
        <v>24.414715719063544</v>
      </c>
      <c r="U32" s="37"/>
    </row>
    <row r="33" spans="1:21" ht="15.75" x14ac:dyDescent="0.25">
      <c r="A33" s="206" t="s">
        <v>236</v>
      </c>
      <c r="B33" s="37">
        <v>-15.555555555555557</v>
      </c>
      <c r="C33" s="28">
        <v>3.7037037037037024</v>
      </c>
      <c r="D33" s="38">
        <v>-5.8823529411764728</v>
      </c>
      <c r="E33" s="38">
        <v>-62.5</v>
      </c>
      <c r="F33" s="37">
        <v>3.7037037037037095</v>
      </c>
      <c r="G33" s="37">
        <v>-13.333333333333334</v>
      </c>
      <c r="H33" s="37">
        <v>22.448979591836739</v>
      </c>
      <c r="I33" s="28">
        <v>-10</v>
      </c>
      <c r="J33" s="28">
        <v>29.72972972972973</v>
      </c>
      <c r="K33" s="37">
        <v>5.0847457627118686</v>
      </c>
      <c r="L33" s="37">
        <v>-57.89473684210526</v>
      </c>
      <c r="M33" s="37">
        <v>-15.584415584415588</v>
      </c>
      <c r="N33" s="37">
        <v>-23.076923076923077</v>
      </c>
      <c r="O33" s="37">
        <v>-22.222222222222221</v>
      </c>
      <c r="P33" s="37">
        <v>-34.782608695652172</v>
      </c>
      <c r="Q33" s="37">
        <v>22.916666666666664</v>
      </c>
      <c r="R33" s="37">
        <v>-2.6315789473684208</v>
      </c>
      <c r="S33" s="37">
        <v>-3.6363636363636362</v>
      </c>
      <c r="T33" s="37">
        <v>16.949152542372879</v>
      </c>
      <c r="U33" s="37"/>
    </row>
    <row r="34" spans="1:21" ht="15.75" x14ac:dyDescent="0.25">
      <c r="A34" s="206" t="s">
        <v>241</v>
      </c>
      <c r="B34" s="37">
        <v>-15.384615384615385</v>
      </c>
      <c r="C34" s="28">
        <v>-10</v>
      </c>
      <c r="D34" s="38">
        <v>39.130434782608695</v>
      </c>
      <c r="E34" s="38">
        <v>38.888888888888886</v>
      </c>
      <c r="F34" s="37">
        <v>7.0175438596491198</v>
      </c>
      <c r="G34" s="37">
        <v>19.642857142857142</v>
      </c>
      <c r="H34" s="37">
        <v>20.454545454545457</v>
      </c>
      <c r="I34" s="28">
        <v>34.736842105263158</v>
      </c>
      <c r="J34" s="28">
        <v>3.8961038961038952</v>
      </c>
      <c r="K34" s="37">
        <v>32.307692307692314</v>
      </c>
      <c r="L34" s="37">
        <v>19.540229885057471</v>
      </c>
      <c r="M34" s="37">
        <v>-8.9108910891089081</v>
      </c>
      <c r="N34" s="37">
        <v>-11.864406779661017</v>
      </c>
      <c r="O34" s="37">
        <v>-0.79365079365079361</v>
      </c>
      <c r="P34" s="37">
        <v>-20.175438596491226</v>
      </c>
      <c r="Q34" s="37">
        <v>17.741935483870968</v>
      </c>
      <c r="R34" s="37">
        <v>-1.6260162601626018</v>
      </c>
      <c r="S34" s="37">
        <v>8.1967213114754092</v>
      </c>
      <c r="T34" s="37">
        <v>23.333333333333332</v>
      </c>
      <c r="U34" s="37"/>
    </row>
    <row r="35" spans="1:21" ht="31.5" customHeight="1" x14ac:dyDescent="0.25">
      <c r="A35" s="207" t="s">
        <v>238</v>
      </c>
      <c r="B35" s="37">
        <v>-100</v>
      </c>
      <c r="C35" s="28">
        <v>100</v>
      </c>
      <c r="D35" s="38">
        <v>-28.571428571428569</v>
      </c>
      <c r="E35" s="38">
        <v>-40</v>
      </c>
      <c r="F35" s="37">
        <v>17.647058823529413</v>
      </c>
      <c r="G35" s="37">
        <v>21.052631578947366</v>
      </c>
      <c r="H35" s="37">
        <v>36.585365853658537</v>
      </c>
      <c r="I35" s="28">
        <v>43.478260869565219</v>
      </c>
      <c r="J35" s="28">
        <v>48.275862068965509</v>
      </c>
      <c r="K35" s="37">
        <v>34.693877551020407</v>
      </c>
      <c r="L35" s="37">
        <v>15.714285714285719</v>
      </c>
      <c r="M35" s="37">
        <v>-11.267605633802816</v>
      </c>
      <c r="N35" s="37">
        <v>-4.2857142857142856</v>
      </c>
      <c r="O35" s="37">
        <v>-2.8169014084507045</v>
      </c>
      <c r="P35" s="37">
        <v>20.833333333333336</v>
      </c>
      <c r="Q35" s="37">
        <v>6.756756756756757</v>
      </c>
      <c r="R35" s="37">
        <v>16</v>
      </c>
      <c r="S35" s="37">
        <v>3.8961038961038961</v>
      </c>
      <c r="T35" s="37">
        <v>29.761904761904763</v>
      </c>
      <c r="U35" s="37"/>
    </row>
    <row r="36" spans="1:21" ht="15.75" x14ac:dyDescent="0.25">
      <c r="A36" s="207" t="s">
        <v>242</v>
      </c>
      <c r="B36" s="37">
        <v>0</v>
      </c>
      <c r="C36" s="28">
        <v>-2</v>
      </c>
      <c r="D36" s="38">
        <v>0</v>
      </c>
      <c r="E36" s="38">
        <v>-50</v>
      </c>
      <c r="F36" s="37">
        <v>0</v>
      </c>
      <c r="G36" s="37">
        <v>37.5</v>
      </c>
      <c r="H36" s="37">
        <v>20.68965517241379</v>
      </c>
      <c r="I36" s="28">
        <v>27.27272727272727</v>
      </c>
      <c r="J36" s="28">
        <v>6.8493150684931514</v>
      </c>
      <c r="K36" s="37">
        <v>18.181818181818183</v>
      </c>
      <c r="L36" s="37">
        <v>0</v>
      </c>
      <c r="M36" s="37">
        <v>-3.571428571428573</v>
      </c>
      <c r="N36" s="37">
        <v>-4.5454545454545459</v>
      </c>
      <c r="O36" s="37">
        <v>-5.8823529411764701</v>
      </c>
      <c r="P36" s="37">
        <v>45.161290322580641</v>
      </c>
      <c r="Q36" s="37">
        <v>8.695652173913043</v>
      </c>
      <c r="R36" s="37">
        <v>19.444444444444446</v>
      </c>
      <c r="S36" s="37">
        <v>6.5217391304347823</v>
      </c>
      <c r="T36" s="37">
        <v>27.777777777777779</v>
      </c>
      <c r="U36" s="37"/>
    </row>
    <row r="37" spans="1:21" ht="14.25" customHeight="1" x14ac:dyDescent="0.2">
      <c r="A37" s="205" t="s">
        <v>95</v>
      </c>
      <c r="B37" s="37">
        <v>21</v>
      </c>
      <c r="C37" s="28">
        <v>-4</v>
      </c>
      <c r="D37" s="38">
        <v>62.7</v>
      </c>
      <c r="E37" s="38">
        <v>60.3</v>
      </c>
      <c r="F37" s="37">
        <v>51.400000000000006</v>
      </c>
      <c r="G37" s="37">
        <v>33.900000000000006</v>
      </c>
      <c r="H37" s="37">
        <v>59.900000000000006</v>
      </c>
      <c r="I37" s="28">
        <v>57.1</v>
      </c>
      <c r="J37" s="28">
        <v>57.1</v>
      </c>
      <c r="K37" s="37">
        <v>64.599999999999994</v>
      </c>
      <c r="L37" s="37">
        <v>63.7</v>
      </c>
      <c r="M37" s="37">
        <v>78.7</v>
      </c>
      <c r="N37" s="37">
        <v>68.600000000000009</v>
      </c>
      <c r="O37" s="37">
        <v>51.400000000000006</v>
      </c>
      <c r="P37" s="37">
        <v>54.599999999999994</v>
      </c>
      <c r="Q37" s="37">
        <v>82.199999999999989</v>
      </c>
      <c r="R37" s="37">
        <v>70.399999999999991</v>
      </c>
      <c r="S37" s="37">
        <v>47</v>
      </c>
      <c r="T37" s="37">
        <v>61.872909698996644</v>
      </c>
      <c r="U37" s="37"/>
    </row>
    <row r="38" spans="1:21" ht="15.75" x14ac:dyDescent="0.25">
      <c r="A38" s="206" t="s">
        <v>243</v>
      </c>
      <c r="B38" s="37">
        <v>11.111111111111114</v>
      </c>
      <c r="C38" s="28">
        <v>0</v>
      </c>
      <c r="D38" s="38">
        <v>52.941176470588239</v>
      </c>
      <c r="E38" s="38">
        <v>68.75</v>
      </c>
      <c r="F38" s="37">
        <v>37.037037037037038</v>
      </c>
      <c r="G38" s="37">
        <v>33.333333333333329</v>
      </c>
      <c r="H38" s="37">
        <v>73.469387755102034</v>
      </c>
      <c r="I38" s="28">
        <v>68.333333333333329</v>
      </c>
      <c r="J38" s="28">
        <v>83.78378378378379</v>
      </c>
      <c r="K38" s="37">
        <v>66.101694915254242</v>
      </c>
      <c r="L38" s="37">
        <v>73.684210526315795</v>
      </c>
      <c r="M38" s="37">
        <v>72.72727272727272</v>
      </c>
      <c r="N38" s="37">
        <v>69.230769230769226</v>
      </c>
      <c r="O38" s="37">
        <v>74.603174603174608</v>
      </c>
      <c r="P38" s="37">
        <v>78.260869565217391</v>
      </c>
      <c r="Q38" s="37">
        <v>91.666666666666657</v>
      </c>
      <c r="R38" s="37">
        <v>78.94736842105263</v>
      </c>
      <c r="S38" s="37">
        <v>56.36363636363636</v>
      </c>
      <c r="T38" s="37">
        <v>74.576271186440678</v>
      </c>
      <c r="U38" s="37"/>
    </row>
    <row r="39" spans="1:21" ht="15.75" x14ac:dyDescent="0.25">
      <c r="A39" s="206" t="s">
        <v>244</v>
      </c>
      <c r="B39" s="37">
        <v>30.769230769230774</v>
      </c>
      <c r="C39" s="28">
        <v>-25.925925925925924</v>
      </c>
      <c r="D39" s="38">
        <v>78.260869565217391</v>
      </c>
      <c r="E39" s="38">
        <v>66.666666666666671</v>
      </c>
      <c r="F39" s="37">
        <v>64.912280701754383</v>
      </c>
      <c r="G39" s="37">
        <v>33.928571428571423</v>
      </c>
      <c r="H39" s="37">
        <v>61.363636363636374</v>
      </c>
      <c r="I39" s="28">
        <v>67.368421052631575</v>
      </c>
      <c r="J39" s="28">
        <v>80.519480519480524</v>
      </c>
      <c r="K39" s="37">
        <v>66.15384615384616</v>
      </c>
      <c r="L39" s="37">
        <v>60.919540229885051</v>
      </c>
      <c r="M39" s="37">
        <v>80.198019801980195</v>
      </c>
      <c r="N39" s="37">
        <v>66.949152542372886</v>
      </c>
      <c r="O39" s="37">
        <v>48.412698412698411</v>
      </c>
      <c r="P39" s="37">
        <v>61.403508771929829</v>
      </c>
      <c r="Q39" s="37">
        <v>79.032258064516128</v>
      </c>
      <c r="R39" s="37">
        <v>69.918699186991873</v>
      </c>
      <c r="S39" s="37">
        <v>34.42622950819672</v>
      </c>
      <c r="T39" s="37">
        <v>57.499999999999993</v>
      </c>
      <c r="U39" s="37"/>
    </row>
    <row r="40" spans="1:21" ht="31.5" customHeight="1" x14ac:dyDescent="0.25">
      <c r="A40" s="207" t="s">
        <v>238</v>
      </c>
      <c r="B40" s="37">
        <v>100</v>
      </c>
      <c r="C40" s="38">
        <v>40</v>
      </c>
      <c r="D40" s="38">
        <v>71.428571428571416</v>
      </c>
      <c r="E40" s="38">
        <v>40</v>
      </c>
      <c r="F40" s="37">
        <v>35.294117647058826</v>
      </c>
      <c r="G40" s="37">
        <v>28.947368421052634</v>
      </c>
      <c r="H40" s="37">
        <v>56.097560975609753</v>
      </c>
      <c r="I40" s="38">
        <v>19.565217391304344</v>
      </c>
      <c r="J40" s="38">
        <v>51.724137931034484</v>
      </c>
      <c r="K40" s="37">
        <v>75.510204081632651</v>
      </c>
      <c r="L40" s="37">
        <v>61.428571428571416</v>
      </c>
      <c r="M40" s="37">
        <v>83.098591549295776</v>
      </c>
      <c r="N40" s="37">
        <v>60</v>
      </c>
      <c r="O40" s="37">
        <v>39.436619718309856</v>
      </c>
      <c r="P40" s="37">
        <v>27.777777777777779</v>
      </c>
      <c r="Q40" s="37">
        <v>78.378378378378372</v>
      </c>
      <c r="R40" s="37">
        <v>69</v>
      </c>
      <c r="S40" s="37">
        <v>48.051948051948052</v>
      </c>
      <c r="T40" s="37">
        <v>65.476190476190482</v>
      </c>
      <c r="U40" s="37"/>
    </row>
    <row r="41" spans="1:21" ht="15.75" x14ac:dyDescent="0.25">
      <c r="A41" s="207" t="s">
        <v>239</v>
      </c>
      <c r="B41" s="37">
        <v>0</v>
      </c>
      <c r="C41" s="28">
        <v>100</v>
      </c>
      <c r="D41" s="38">
        <v>0</v>
      </c>
      <c r="E41" s="38">
        <v>50</v>
      </c>
      <c r="F41" s="37">
        <v>59.090909090909101</v>
      </c>
      <c r="G41" s="37">
        <v>62.5</v>
      </c>
      <c r="H41" s="37">
        <v>37.931034482758626</v>
      </c>
      <c r="I41" s="28">
        <v>63.63636363636364</v>
      </c>
      <c r="J41" s="28">
        <v>23.287671232876708</v>
      </c>
      <c r="K41" s="37">
        <v>31.818181818181813</v>
      </c>
      <c r="L41" s="37">
        <v>81.818181818181813</v>
      </c>
      <c r="M41" s="37">
        <v>78.571428571428569</v>
      </c>
      <c r="N41" s="37">
        <v>80.303030303030297</v>
      </c>
      <c r="O41" s="37">
        <v>44.117647058823529</v>
      </c>
      <c r="P41" s="37">
        <v>38.70967741935484</v>
      </c>
      <c r="Q41" s="37">
        <v>86.956521739130437</v>
      </c>
      <c r="R41" s="37">
        <v>66.666666666666657</v>
      </c>
      <c r="S41" s="37">
        <v>67.391304347826093</v>
      </c>
      <c r="T41" s="37">
        <v>47.222222222222221</v>
      </c>
      <c r="U41" s="37"/>
    </row>
    <row r="42" spans="1:21" s="42" customFormat="1" x14ac:dyDescent="0.2">
      <c r="A42" s="325" t="s">
        <v>101</v>
      </c>
      <c r="B42" s="325"/>
      <c r="C42" s="325"/>
      <c r="D42" s="325"/>
      <c r="E42" s="325"/>
      <c r="F42" s="325"/>
      <c r="G42" s="325"/>
      <c r="H42" s="325"/>
      <c r="I42" s="325"/>
      <c r="J42" s="145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x14ac:dyDescent="0.2">
      <c r="A43" s="205" t="s">
        <v>88</v>
      </c>
      <c r="B43" s="37">
        <v>9.2500000000000071</v>
      </c>
      <c r="C43" s="28">
        <v>30</v>
      </c>
      <c r="D43" s="38">
        <v>26.45</v>
      </c>
      <c r="E43" s="38">
        <v>2.75</v>
      </c>
      <c r="F43" s="37">
        <v>27.85</v>
      </c>
      <c r="G43" s="37">
        <v>41.550000000000004</v>
      </c>
      <c r="H43" s="37">
        <v>38.650000000000006</v>
      </c>
      <c r="I43" s="28">
        <v>34.450000000000003</v>
      </c>
      <c r="J43" s="28">
        <v>40.200000000000003</v>
      </c>
      <c r="K43" s="37">
        <v>27.949999999999996</v>
      </c>
      <c r="L43" s="37">
        <v>21.35</v>
      </c>
      <c r="M43" s="37">
        <v>19.7</v>
      </c>
      <c r="N43" s="37">
        <v>11.900000000000002</v>
      </c>
      <c r="O43" s="37">
        <v>9.8500000000000014</v>
      </c>
      <c r="P43" s="37">
        <v>14.550000000000008</v>
      </c>
      <c r="Q43" s="37">
        <v>36.65</v>
      </c>
      <c r="R43" s="37">
        <v>13.3</v>
      </c>
      <c r="S43" s="37">
        <v>8.2499999999999964</v>
      </c>
      <c r="T43" s="37">
        <v>18.394648829431436</v>
      </c>
      <c r="U43" s="37"/>
    </row>
    <row r="44" spans="1:21" ht="18" customHeight="1" x14ac:dyDescent="0.25">
      <c r="A44" s="206" t="s">
        <v>236</v>
      </c>
      <c r="B44" s="37">
        <v>1.3513513513513473</v>
      </c>
      <c r="C44" s="28">
        <v>-1.162790697674418</v>
      </c>
      <c r="D44" s="38">
        <v>36.363636363636367</v>
      </c>
      <c r="E44" s="38">
        <v>-4.9999999999999964</v>
      </c>
      <c r="F44" s="37">
        <v>33.333333333333329</v>
      </c>
      <c r="G44" s="37">
        <v>36.36363636363636</v>
      </c>
      <c r="H44" s="37">
        <v>8.9743589743589745</v>
      </c>
      <c r="I44" s="28">
        <v>23.86363636363636</v>
      </c>
      <c r="J44" s="28">
        <v>18.461538461538456</v>
      </c>
      <c r="K44" s="37">
        <v>22.448979591836732</v>
      </c>
      <c r="L44" s="37">
        <v>-7.5</v>
      </c>
      <c r="M44" s="37">
        <v>-16.037735849056595</v>
      </c>
      <c r="N44" s="37">
        <v>3.5714285714285694</v>
      </c>
      <c r="O44" s="37">
        <v>6.6666666666666679</v>
      </c>
      <c r="P44" s="37">
        <v>-25.471698113207552</v>
      </c>
      <c r="Q44" s="37">
        <v>42.391304347826086</v>
      </c>
      <c r="R44" s="37">
        <v>-5.0000000000000036</v>
      </c>
      <c r="S44" s="37">
        <v>9.375</v>
      </c>
      <c r="T44" s="37">
        <v>-10.377358490566042</v>
      </c>
      <c r="U44" s="37"/>
    </row>
    <row r="45" spans="1:21" ht="15.75" x14ac:dyDescent="0.25">
      <c r="A45" s="206" t="s">
        <v>237</v>
      </c>
      <c r="B45" s="37">
        <v>15.517241379310345</v>
      </c>
      <c r="C45" s="28">
        <v>18.115942028985508</v>
      </c>
      <c r="D45" s="38">
        <v>32.692307692307693</v>
      </c>
      <c r="E45" s="38">
        <v>-12.5</v>
      </c>
      <c r="F45" s="37">
        <v>37</v>
      </c>
      <c r="G45" s="37">
        <v>42.452830188679243</v>
      </c>
      <c r="H45" s="37">
        <v>46.296296296296291</v>
      </c>
      <c r="I45" s="28">
        <v>28.31325301204819</v>
      </c>
      <c r="J45" s="28">
        <v>41.228070175438589</v>
      </c>
      <c r="K45" s="37">
        <v>26.063829787234045</v>
      </c>
      <c r="L45" s="37">
        <v>15.333333333333336</v>
      </c>
      <c r="M45" s="37">
        <v>33.333333333333336</v>
      </c>
      <c r="N45" s="37">
        <v>19.587628865979376</v>
      </c>
      <c r="O45" s="37">
        <v>7.6190476190476204</v>
      </c>
      <c r="P45" s="37">
        <v>13.96396396396397</v>
      </c>
      <c r="Q45" s="37">
        <v>38.073394495412849</v>
      </c>
      <c r="R45" s="37">
        <v>10.833333333333336</v>
      </c>
      <c r="S45" s="37">
        <v>10</v>
      </c>
      <c r="T45" s="37">
        <v>24.999999999999996</v>
      </c>
      <c r="U45" s="37"/>
    </row>
    <row r="46" spans="1:21" ht="31.5" x14ac:dyDescent="0.25">
      <c r="A46" s="207" t="s">
        <v>240</v>
      </c>
      <c r="B46" s="37">
        <v>14.285714285714285</v>
      </c>
      <c r="C46" s="28">
        <v>14.285714285714288</v>
      </c>
      <c r="D46" s="38">
        <v>-21.428571428571427</v>
      </c>
      <c r="E46" s="38">
        <v>26.470588235294127</v>
      </c>
      <c r="F46" s="37">
        <v>16.279069767441861</v>
      </c>
      <c r="G46" s="37">
        <v>54</v>
      </c>
      <c r="H46" s="37">
        <v>47</v>
      </c>
      <c r="I46" s="28">
        <v>48.484848484848484</v>
      </c>
      <c r="J46" s="28">
        <v>60.975609756097569</v>
      </c>
      <c r="K46" s="37">
        <v>34.722222222222229</v>
      </c>
      <c r="L46" s="37">
        <v>32.638888888888886</v>
      </c>
      <c r="M46" s="37">
        <v>27.848101265822784</v>
      </c>
      <c r="N46" s="37">
        <v>10.75949367088608</v>
      </c>
      <c r="O46" s="37">
        <v>22.093023255813954</v>
      </c>
      <c r="P46" s="37">
        <v>22.388059701492537</v>
      </c>
      <c r="Q46" s="37">
        <v>38.75</v>
      </c>
      <c r="R46" s="37">
        <v>21.875</v>
      </c>
      <c r="S46" s="37">
        <v>6.4935064935064943</v>
      </c>
      <c r="T46" s="37">
        <v>24.731182795698924</v>
      </c>
      <c r="U46" s="37"/>
    </row>
    <row r="47" spans="1:21" ht="15.75" x14ac:dyDescent="0.25">
      <c r="A47" s="207" t="s">
        <v>239</v>
      </c>
      <c r="B47" s="37">
        <v>50</v>
      </c>
      <c r="C47" s="28">
        <v>-10</v>
      </c>
      <c r="D47" s="38">
        <v>35.714285714285708</v>
      </c>
      <c r="E47" s="38">
        <v>10</v>
      </c>
      <c r="F47" s="37">
        <v>25</v>
      </c>
      <c r="G47" s="37">
        <v>19.999999999999996</v>
      </c>
      <c r="H47" s="37">
        <v>41.891891891891888</v>
      </c>
      <c r="I47" s="28">
        <v>33.333333333333336</v>
      </c>
      <c r="J47" s="28">
        <v>58</v>
      </c>
      <c r="K47" s="37">
        <v>40.625</v>
      </c>
      <c r="L47" s="37">
        <v>32.5</v>
      </c>
      <c r="M47" s="37">
        <v>15</v>
      </c>
      <c r="N47" s="37">
        <v>8</v>
      </c>
      <c r="O47" s="37">
        <v>-4.651162790697672</v>
      </c>
      <c r="P47" s="37">
        <v>44.54545454545454</v>
      </c>
      <c r="Q47" s="37">
        <v>26.315789473684205</v>
      </c>
      <c r="R47" s="37">
        <v>13.725490196078429</v>
      </c>
      <c r="S47" s="37">
        <v>5.8333333333333321</v>
      </c>
      <c r="T47" s="37">
        <v>23.636363636363637</v>
      </c>
      <c r="U47" s="37"/>
    </row>
    <row r="48" spans="1:21" x14ac:dyDescent="0.2">
      <c r="A48" s="205" t="s">
        <v>93</v>
      </c>
      <c r="B48" s="37">
        <v>3.8999999999999986</v>
      </c>
      <c r="C48" s="28">
        <v>10</v>
      </c>
      <c r="D48" s="38">
        <v>21.6</v>
      </c>
      <c r="E48" s="38">
        <v>-9.6000000000000014</v>
      </c>
      <c r="F48" s="37">
        <v>16.400000000000002</v>
      </c>
      <c r="G48" s="37">
        <v>8.1</v>
      </c>
      <c r="H48" s="37">
        <v>27.5</v>
      </c>
      <c r="I48" s="28">
        <v>19.900000000000002</v>
      </c>
      <c r="J48" s="28">
        <v>-2.8999999999999986</v>
      </c>
      <c r="K48" s="37">
        <v>-3.5999999999999979</v>
      </c>
      <c r="L48" s="37">
        <v>12.8</v>
      </c>
      <c r="M48" s="37">
        <v>-1.5</v>
      </c>
      <c r="N48" s="37">
        <v>-2</v>
      </c>
      <c r="O48" s="37">
        <v>-6.9000000000000021</v>
      </c>
      <c r="P48" s="37">
        <v>-1.4000000000000021</v>
      </c>
      <c r="Q48" s="37">
        <v>15.799999999999997</v>
      </c>
      <c r="R48" s="37">
        <v>8.1000000000000014</v>
      </c>
      <c r="S48" s="37">
        <v>8</v>
      </c>
      <c r="T48" s="37">
        <v>28.762541806020067</v>
      </c>
      <c r="U48" s="37"/>
    </row>
    <row r="49" spans="1:21" ht="15.75" x14ac:dyDescent="0.25">
      <c r="A49" s="206" t="s">
        <v>236</v>
      </c>
      <c r="B49" s="37">
        <v>5.405405405405407</v>
      </c>
      <c r="C49" s="28">
        <v>-28.571428571428569</v>
      </c>
      <c r="D49" s="38">
        <v>-9.0909090909090917</v>
      </c>
      <c r="E49" s="38">
        <v>-31.666666666666664</v>
      </c>
      <c r="F49" s="37">
        <v>42.857142857142854</v>
      </c>
      <c r="G49" s="37">
        <v>-9.0909090909090864</v>
      </c>
      <c r="H49" s="37">
        <v>7.6923076923076916</v>
      </c>
      <c r="I49" s="28">
        <v>-13.636363636363633</v>
      </c>
      <c r="J49" s="28">
        <v>-16.923076923076927</v>
      </c>
      <c r="K49" s="37">
        <v>-14.285714285714288</v>
      </c>
      <c r="L49" s="37">
        <v>-25</v>
      </c>
      <c r="M49" s="37">
        <v>-20.754716981132074</v>
      </c>
      <c r="N49" s="37">
        <v>-28.571428571428569</v>
      </c>
      <c r="O49" s="37">
        <v>0</v>
      </c>
      <c r="P49" s="37">
        <v>-20.754716981132077</v>
      </c>
      <c r="Q49" s="37">
        <v>21.739130434782609</v>
      </c>
      <c r="R49" s="37">
        <v>-20</v>
      </c>
      <c r="S49" s="37">
        <v>0</v>
      </c>
      <c r="T49" s="37">
        <v>20.754716981132077</v>
      </c>
      <c r="U49" s="37"/>
    </row>
    <row r="50" spans="1:21" ht="15.75" x14ac:dyDescent="0.25">
      <c r="A50" s="206" t="s">
        <v>237</v>
      </c>
      <c r="B50" s="37">
        <v>6.8965517241379324</v>
      </c>
      <c r="C50" s="28">
        <v>19.35483870967742</v>
      </c>
      <c r="D50" s="38">
        <v>42.307692307692299</v>
      </c>
      <c r="E50" s="38">
        <v>-40.625</v>
      </c>
      <c r="F50" s="37">
        <v>12.000000000000004</v>
      </c>
      <c r="G50" s="37">
        <v>9.4339622641509386</v>
      </c>
      <c r="H50" s="37">
        <v>33.333333333333329</v>
      </c>
      <c r="I50" s="28">
        <v>24.096385542168672</v>
      </c>
      <c r="J50" s="28">
        <v>-3.5087719298245652</v>
      </c>
      <c r="K50" s="37">
        <v>-8.5106382978723421</v>
      </c>
      <c r="L50" s="37">
        <v>6.6666666666666679</v>
      </c>
      <c r="M50" s="37">
        <v>-5.7142857142857153</v>
      </c>
      <c r="N50" s="37">
        <v>-4.1237113402061851</v>
      </c>
      <c r="O50" s="37">
        <v>-12.380952380952381</v>
      </c>
      <c r="P50" s="37">
        <v>-25.225225225225223</v>
      </c>
      <c r="Q50" s="37">
        <v>13.761467889908257</v>
      </c>
      <c r="R50" s="37">
        <v>1.6666666666666667</v>
      </c>
      <c r="S50" s="37">
        <v>13.043478260869565</v>
      </c>
      <c r="T50" s="37">
        <v>24.489795918367346</v>
      </c>
      <c r="U50" s="37"/>
    </row>
    <row r="51" spans="1:21" ht="31.5" x14ac:dyDescent="0.25">
      <c r="A51" s="207" t="s">
        <v>240</v>
      </c>
      <c r="B51" s="71">
        <v>-14.285714285714285</v>
      </c>
      <c r="C51" s="28">
        <v>9.090909090909097</v>
      </c>
      <c r="D51" s="38">
        <v>-14.285714285714285</v>
      </c>
      <c r="E51" s="38">
        <v>-17.647058823529409</v>
      </c>
      <c r="F51" s="37">
        <v>11.627906976744185</v>
      </c>
      <c r="G51" s="37">
        <v>18</v>
      </c>
      <c r="H51" s="71">
        <v>24</v>
      </c>
      <c r="I51" s="28">
        <v>33.333333333333329</v>
      </c>
      <c r="J51" s="28">
        <v>0</v>
      </c>
      <c r="K51" s="37">
        <v>-5.5555555555555571</v>
      </c>
      <c r="L51" s="37">
        <v>27.777777777777771</v>
      </c>
      <c r="M51" s="37">
        <v>13.924050632911388</v>
      </c>
      <c r="N51" s="37">
        <v>-1.2658227848101267</v>
      </c>
      <c r="O51" s="37">
        <v>-1.1627906976744187</v>
      </c>
      <c r="P51" s="37">
        <v>13.432835820895523</v>
      </c>
      <c r="Q51" s="37">
        <v>17.5</v>
      </c>
      <c r="R51" s="37">
        <v>21.875</v>
      </c>
      <c r="S51" s="37">
        <v>1.2987012987012987</v>
      </c>
      <c r="T51" s="37">
        <v>37.634408602150536</v>
      </c>
      <c r="U51" s="37"/>
    </row>
    <row r="52" spans="1:21" ht="15.75" x14ac:dyDescent="0.25">
      <c r="A52" s="207" t="s">
        <v>239</v>
      </c>
      <c r="B52" s="71">
        <v>0</v>
      </c>
      <c r="C52" s="28">
        <v>0</v>
      </c>
      <c r="D52" s="38">
        <v>28.571428571428569</v>
      </c>
      <c r="E52" s="38">
        <v>-20</v>
      </c>
      <c r="F52" s="37">
        <v>11.53846153846154</v>
      </c>
      <c r="G52" s="37">
        <v>53.333333333333336</v>
      </c>
      <c r="H52" s="71">
        <v>40.540540540540533</v>
      </c>
      <c r="I52" s="28">
        <v>27.777777777777779</v>
      </c>
      <c r="J52" s="28">
        <v>32</v>
      </c>
      <c r="K52" s="37">
        <v>62.5</v>
      </c>
      <c r="L52" s="37">
        <v>20</v>
      </c>
      <c r="M52" s="37">
        <v>5.0000000000000036</v>
      </c>
      <c r="N52" s="37">
        <v>14.666666666666666</v>
      </c>
      <c r="O52" s="37">
        <v>-13.953488372093023</v>
      </c>
      <c r="P52" s="37">
        <v>47.272727272727273</v>
      </c>
      <c r="Q52" s="37">
        <v>12.280701754385964</v>
      </c>
      <c r="R52" s="37">
        <v>13.725490196078432</v>
      </c>
      <c r="S52" s="37">
        <v>13.333333333333334</v>
      </c>
      <c r="T52" s="37">
        <v>29.09090909090909</v>
      </c>
      <c r="U52" s="37"/>
    </row>
    <row r="53" spans="1:21" ht="14.25" customHeight="1" x14ac:dyDescent="0.2">
      <c r="A53" s="205" t="s">
        <v>95</v>
      </c>
      <c r="B53" s="37">
        <v>50.65</v>
      </c>
      <c r="C53" s="28">
        <v>56</v>
      </c>
      <c r="D53" s="38">
        <v>65.650000000000006</v>
      </c>
      <c r="E53" s="38">
        <v>47.9</v>
      </c>
      <c r="F53" s="37">
        <v>50.7</v>
      </c>
      <c r="G53" s="37">
        <v>-5.8</v>
      </c>
      <c r="H53" s="37">
        <v>68.049999999999983</v>
      </c>
      <c r="I53" s="28">
        <v>60.599999999999994</v>
      </c>
      <c r="J53" s="28">
        <v>29.8</v>
      </c>
      <c r="K53" s="37">
        <v>25.650000000000002</v>
      </c>
      <c r="L53" s="37">
        <v>-23.25</v>
      </c>
      <c r="M53" s="37">
        <v>62.8</v>
      </c>
      <c r="N53" s="37">
        <v>60.2</v>
      </c>
      <c r="O53" s="37">
        <v>60.249999999999986</v>
      </c>
      <c r="P53" s="37">
        <v>61.350000000000009</v>
      </c>
      <c r="Q53" s="37">
        <v>59.25</v>
      </c>
      <c r="R53" s="37">
        <v>65.849999999999994</v>
      </c>
      <c r="S53" s="37">
        <v>61.949999999999996</v>
      </c>
      <c r="T53" s="37">
        <v>58.193979933110363</v>
      </c>
      <c r="U53" s="37"/>
    </row>
    <row r="54" spans="1:21" ht="15.75" x14ac:dyDescent="0.25">
      <c r="A54" s="206" t="s">
        <v>236</v>
      </c>
      <c r="B54" s="37">
        <v>50.000000000000007</v>
      </c>
      <c r="C54" s="28">
        <v>7.1428571428571459</v>
      </c>
      <c r="D54" s="38">
        <v>59.090909090909093</v>
      </c>
      <c r="E54" s="38">
        <v>68.333333333333329</v>
      </c>
      <c r="F54" s="37">
        <v>52.380952380952372</v>
      </c>
      <c r="G54" s="37">
        <v>0</v>
      </c>
      <c r="H54" s="37">
        <v>64.102564102564102</v>
      </c>
      <c r="I54" s="28">
        <v>56.81818181818182</v>
      </c>
      <c r="J54" s="28">
        <v>18.461538461538467</v>
      </c>
      <c r="K54" s="37">
        <v>31.632653061224495</v>
      </c>
      <c r="L54" s="37">
        <v>-28.94736842105263</v>
      </c>
      <c r="M54" s="37">
        <v>54.716981132075468</v>
      </c>
      <c r="N54" s="37">
        <v>42.857142857142854</v>
      </c>
      <c r="O54" s="37">
        <v>60.833333333333336</v>
      </c>
      <c r="P54" s="37">
        <v>53.773584905660385</v>
      </c>
      <c r="Q54" s="37">
        <v>48.91304347826086</v>
      </c>
      <c r="R54" s="37">
        <v>38.333333333333336</v>
      </c>
      <c r="S54" s="37">
        <v>45.833333333333336</v>
      </c>
      <c r="T54" s="37">
        <v>44.339622641509436</v>
      </c>
      <c r="U54" s="37"/>
    </row>
    <row r="55" spans="1:21" ht="15.75" x14ac:dyDescent="0.25">
      <c r="A55" s="206" t="s">
        <v>237</v>
      </c>
      <c r="B55" s="37">
        <v>46.666666666666664</v>
      </c>
      <c r="C55" s="28">
        <v>62.903225806451616</v>
      </c>
      <c r="D55" s="38">
        <v>63.461538461538467</v>
      </c>
      <c r="E55" s="38">
        <v>50</v>
      </c>
      <c r="F55" s="37">
        <v>66</v>
      </c>
      <c r="G55" s="37">
        <v>61.792452830188672</v>
      </c>
      <c r="H55" s="37">
        <v>71.604938271604937</v>
      </c>
      <c r="I55" s="28">
        <v>62.650602409638559</v>
      </c>
      <c r="J55" s="28">
        <v>43.421052631578945</v>
      </c>
      <c r="K55" s="37">
        <v>19.680851063829792</v>
      </c>
      <c r="L55" s="37">
        <v>-14.835164835164832</v>
      </c>
      <c r="M55" s="37">
        <v>65.238095238095241</v>
      </c>
      <c r="N55" s="37">
        <v>58.762886597938142</v>
      </c>
      <c r="O55" s="37">
        <v>62.38095238095238</v>
      </c>
      <c r="P55" s="37">
        <v>63.513513513513509</v>
      </c>
      <c r="Q55" s="37">
        <v>58.256880733944961</v>
      </c>
      <c r="R55" s="37">
        <v>63.75</v>
      </c>
      <c r="S55" s="37">
        <v>64.782608695652172</v>
      </c>
      <c r="T55" s="37">
        <v>62.755102040816325</v>
      </c>
      <c r="U55" s="37"/>
    </row>
    <row r="56" spans="1:21" ht="31.5" x14ac:dyDescent="0.25">
      <c r="A56" s="207" t="s">
        <v>240</v>
      </c>
      <c r="B56" s="37">
        <v>64.285714285714278</v>
      </c>
      <c r="C56" s="28">
        <v>68.181818181818187</v>
      </c>
      <c r="D56" s="38">
        <v>78.571428571428569</v>
      </c>
      <c r="E56" s="38">
        <v>61.764705882352956</v>
      </c>
      <c r="F56" s="37">
        <v>60.465116279069768</v>
      </c>
      <c r="G56" s="37">
        <v>62</v>
      </c>
      <c r="H56" s="37">
        <v>75</v>
      </c>
      <c r="I56" s="28">
        <v>62.121212121212125</v>
      </c>
      <c r="J56" s="28">
        <v>20.731707317073173</v>
      </c>
      <c r="K56" s="37">
        <v>26.388888888888886</v>
      </c>
      <c r="L56" s="37">
        <v>-28.225806451612911</v>
      </c>
      <c r="M56" s="37">
        <v>63.924050632911388</v>
      </c>
      <c r="N56" s="37">
        <v>64.556962025316452</v>
      </c>
      <c r="O56" s="37">
        <v>55.232558139534888</v>
      </c>
      <c r="P56" s="37">
        <v>59.70149253731342</v>
      </c>
      <c r="Q56" s="37">
        <v>64.375</v>
      </c>
      <c r="R56" s="37">
        <v>75.520833333333329</v>
      </c>
      <c r="S56" s="37">
        <v>66.883116883116884</v>
      </c>
      <c r="T56" s="37">
        <v>62.365591397849464</v>
      </c>
      <c r="U56" s="37"/>
    </row>
    <row r="57" spans="1:21" ht="16.5" thickBot="1" x14ac:dyDescent="0.3">
      <c r="A57" s="208" t="s">
        <v>239</v>
      </c>
      <c r="B57" s="45">
        <v>75</v>
      </c>
      <c r="C57" s="36">
        <v>50</v>
      </c>
      <c r="D57" s="81">
        <v>71.428571428571416</v>
      </c>
      <c r="E57" s="81">
        <v>85</v>
      </c>
      <c r="F57" s="45">
        <v>71.15384615384616</v>
      </c>
      <c r="G57" s="45">
        <v>53.333333333333336</v>
      </c>
      <c r="H57" s="45">
        <v>55.405405405405403</v>
      </c>
      <c r="I57" s="36">
        <v>52.777777777777779</v>
      </c>
      <c r="J57" s="36">
        <v>12</v>
      </c>
      <c r="K57" s="36">
        <v>40.625</v>
      </c>
      <c r="L57" s="36">
        <v>-26.92307692307692</v>
      </c>
      <c r="M57" s="36">
        <v>65</v>
      </c>
      <c r="N57" s="36">
        <v>67.333333333333329</v>
      </c>
      <c r="O57" s="36">
        <v>63.95348837209302</v>
      </c>
      <c r="P57" s="36">
        <v>66.363636363636374</v>
      </c>
      <c r="Q57" s="36">
        <v>62.280701754385966</v>
      </c>
      <c r="R57" s="36">
        <v>68.627450980392155</v>
      </c>
      <c r="S57" s="36">
        <v>63.333333333333343</v>
      </c>
      <c r="T57" s="36">
        <v>56.363636363636367</v>
      </c>
      <c r="U57" s="28"/>
    </row>
    <row r="58" spans="1:21" s="42" customFormat="1" x14ac:dyDescent="0.2">
      <c r="A58" s="332" t="s">
        <v>152</v>
      </c>
      <c r="B58" s="332"/>
      <c r="C58" s="332"/>
      <c r="D58" s="332"/>
      <c r="E58" s="332"/>
      <c r="F58" s="332"/>
      <c r="G58" s="332"/>
      <c r="H58" s="332"/>
      <c r="I58" s="332"/>
      <c r="J58" s="145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</row>
    <row r="59" spans="1:21" x14ac:dyDescent="0.2">
      <c r="A59" s="205" t="s">
        <v>103</v>
      </c>
      <c r="B59" s="82">
        <v>17.850000000000001</v>
      </c>
      <c r="C59" s="82">
        <v>20.727272727272727</v>
      </c>
      <c r="D59" s="82">
        <v>20.522727272727273</v>
      </c>
      <c r="E59" s="82">
        <v>19.218181818181822</v>
      </c>
      <c r="F59" s="82">
        <v>32.736363636363642</v>
      </c>
      <c r="G59" s="82">
        <v>15.886363636363631</v>
      </c>
      <c r="H59" s="82">
        <v>16.836363636363636</v>
      </c>
      <c r="I59" s="82">
        <v>17.518181818181819</v>
      </c>
      <c r="J59" s="82">
        <v>24.036363636363635</v>
      </c>
      <c r="K59" s="82">
        <v>22.563636363636363</v>
      </c>
      <c r="L59" s="82">
        <v>11.004545454545452</v>
      </c>
      <c r="M59" s="82">
        <v>6.9681818181818196</v>
      </c>
      <c r="N59" s="82">
        <v>1.7954545454545461</v>
      </c>
      <c r="O59" s="82">
        <v>3.21818181818182</v>
      </c>
      <c r="P59" s="82">
        <v>8.6363636363636402</v>
      </c>
      <c r="Q59" s="82">
        <v>15.936363636363637</v>
      </c>
      <c r="R59" s="82">
        <v>4.2954545454545476</v>
      </c>
      <c r="S59" s="82">
        <v>15.422727272727276</v>
      </c>
      <c r="T59" s="82">
        <v>18.881118881118883</v>
      </c>
      <c r="U59" s="82"/>
    </row>
    <row r="60" spans="1:21" x14ac:dyDescent="0.2">
      <c r="A60" s="207" t="s">
        <v>104</v>
      </c>
      <c r="B60" s="37">
        <v>50.65</v>
      </c>
      <c r="C60" s="38">
        <v>56</v>
      </c>
      <c r="D60" s="38">
        <v>65.650000000000006</v>
      </c>
      <c r="E60" s="38">
        <v>65.05</v>
      </c>
      <c r="F60" s="37">
        <v>36.4</v>
      </c>
      <c r="G60" s="37">
        <v>61.5</v>
      </c>
      <c r="H60" s="37">
        <v>68.049999999999983</v>
      </c>
      <c r="I60" s="38">
        <v>60.599999999999994</v>
      </c>
      <c r="J60" s="38">
        <v>46.55</v>
      </c>
      <c r="K60" s="37">
        <v>25.650000000000002</v>
      </c>
      <c r="L60" s="37">
        <v>76.75</v>
      </c>
      <c r="M60" s="37">
        <v>62.8</v>
      </c>
      <c r="N60" s="37">
        <v>60.2</v>
      </c>
      <c r="O60" s="37">
        <v>60.249999999999986</v>
      </c>
      <c r="P60" s="37">
        <v>61.350000000000009</v>
      </c>
      <c r="Q60" s="37">
        <v>59.25</v>
      </c>
      <c r="R60" s="37">
        <v>65.849999999999994</v>
      </c>
      <c r="S60" s="37">
        <v>61.949999999999996</v>
      </c>
      <c r="T60" s="37">
        <v>58.193979933110363</v>
      </c>
      <c r="U60" s="37"/>
    </row>
    <row r="61" spans="1:21" x14ac:dyDescent="0.2">
      <c r="A61" s="207" t="s">
        <v>105</v>
      </c>
      <c r="B61" s="35">
        <v>68.5</v>
      </c>
      <c r="C61" s="38">
        <v>64</v>
      </c>
      <c r="D61" s="38">
        <v>40.299999999999997</v>
      </c>
      <c r="E61" s="38">
        <v>63.7</v>
      </c>
      <c r="F61" s="37">
        <v>21.5</v>
      </c>
      <c r="G61" s="37">
        <v>53.399999999999991</v>
      </c>
      <c r="H61" s="35">
        <v>66.25</v>
      </c>
      <c r="I61" s="38">
        <v>53.95</v>
      </c>
      <c r="J61" s="38">
        <v>54</v>
      </c>
      <c r="K61" s="37">
        <v>31.299999999999997</v>
      </c>
      <c r="L61" s="37">
        <v>74.949999999999989</v>
      </c>
      <c r="M61" s="37">
        <v>60.800000000000004</v>
      </c>
      <c r="N61" s="37">
        <v>57.900000000000006</v>
      </c>
      <c r="O61" s="37">
        <v>64.5</v>
      </c>
      <c r="P61" s="37">
        <v>66.95</v>
      </c>
      <c r="Q61" s="37">
        <v>68.55</v>
      </c>
      <c r="R61" s="37">
        <v>66.400000000000006</v>
      </c>
      <c r="S61" s="37">
        <v>66.150000000000006</v>
      </c>
      <c r="T61" s="37">
        <v>65.384615384615387</v>
      </c>
      <c r="U61" s="37"/>
    </row>
    <row r="62" spans="1:21" x14ac:dyDescent="0.2">
      <c r="A62" s="207" t="s">
        <v>106</v>
      </c>
      <c r="B62" s="71">
        <v>2.6499999999999986</v>
      </c>
      <c r="C62" s="38">
        <v>12</v>
      </c>
      <c r="D62" s="38">
        <v>6.9</v>
      </c>
      <c r="E62" s="38">
        <v>23.200000000000003</v>
      </c>
      <c r="F62" s="37">
        <v>16.399999999999999</v>
      </c>
      <c r="G62" s="37">
        <v>8.8500000000000014</v>
      </c>
      <c r="H62" s="71">
        <v>6.75</v>
      </c>
      <c r="I62" s="38">
        <v>6.0499999999999972</v>
      </c>
      <c r="J62" s="38">
        <v>30.049999999999997</v>
      </c>
      <c r="K62" s="37">
        <v>28.75</v>
      </c>
      <c r="L62" s="37">
        <v>8.4999999999999964</v>
      </c>
      <c r="M62" s="37">
        <v>3.7000000000000028</v>
      </c>
      <c r="N62" s="37">
        <v>5.6500000000000057</v>
      </c>
      <c r="O62" s="37">
        <v>16.299999999999997</v>
      </c>
      <c r="P62" s="37">
        <v>23.8</v>
      </c>
      <c r="Q62" s="37">
        <v>22.100000000000009</v>
      </c>
      <c r="R62" s="37">
        <v>11.749999999999996</v>
      </c>
      <c r="S62" s="37">
        <v>19.199999999999996</v>
      </c>
      <c r="T62" s="37">
        <v>10.367892976588621</v>
      </c>
      <c r="U62" s="37"/>
    </row>
    <row r="63" spans="1:21" ht="14.25" customHeight="1" x14ac:dyDescent="0.2">
      <c r="A63" s="207" t="s">
        <v>107</v>
      </c>
      <c r="B63" s="37">
        <v>66.55</v>
      </c>
      <c r="C63" s="38">
        <v>56</v>
      </c>
      <c r="D63" s="38">
        <v>49</v>
      </c>
      <c r="E63" s="38">
        <v>52.8</v>
      </c>
      <c r="F63" s="37">
        <v>57.100000000000009</v>
      </c>
      <c r="G63" s="37">
        <v>28.4</v>
      </c>
      <c r="H63" s="37">
        <v>46.25</v>
      </c>
      <c r="I63" s="38">
        <v>49.25</v>
      </c>
      <c r="J63" s="38">
        <v>32.299999999999997</v>
      </c>
      <c r="K63" s="37">
        <v>22.850000000000005</v>
      </c>
      <c r="L63" s="37">
        <v>53.449999999999996</v>
      </c>
      <c r="M63" s="37">
        <v>32</v>
      </c>
      <c r="N63" s="37">
        <v>37.049999999999997</v>
      </c>
      <c r="O63" s="37">
        <v>36.700000000000003</v>
      </c>
      <c r="P63" s="37">
        <v>39.65</v>
      </c>
      <c r="Q63" s="37">
        <v>34.15</v>
      </c>
      <c r="R63" s="37">
        <v>30.999999999999996</v>
      </c>
      <c r="S63" s="37">
        <v>39.849999999999994</v>
      </c>
      <c r="T63" s="37">
        <v>42.642140468227424</v>
      </c>
      <c r="U63" s="37"/>
    </row>
    <row r="64" spans="1:21" x14ac:dyDescent="0.2">
      <c r="A64" s="207" t="s">
        <v>108</v>
      </c>
      <c r="B64" s="37">
        <v>-49.3</v>
      </c>
      <c r="C64" s="38">
        <v>-53</v>
      </c>
      <c r="D64" s="38">
        <v>6.85</v>
      </c>
      <c r="E64" s="38">
        <v>-20.6</v>
      </c>
      <c r="F64" s="37">
        <v>39.299999999999997</v>
      </c>
      <c r="G64" s="37">
        <v>10.949999999999996</v>
      </c>
      <c r="H64" s="37">
        <v>15.899999999999999</v>
      </c>
      <c r="I64" s="38">
        <v>3.1000000000000014</v>
      </c>
      <c r="J64" s="38">
        <v>35.75</v>
      </c>
      <c r="K64" s="37">
        <v>12.350000000000001</v>
      </c>
      <c r="L64" s="37">
        <v>11.25</v>
      </c>
      <c r="M64" s="37">
        <v>-3.3500000000000014</v>
      </c>
      <c r="N64" s="37">
        <v>-7.3500000000000014</v>
      </c>
      <c r="O64" s="37">
        <v>-16.350000000000001</v>
      </c>
      <c r="P64" s="37">
        <v>-7</v>
      </c>
      <c r="Q64" s="37">
        <v>13.75</v>
      </c>
      <c r="R64" s="37">
        <v>-6.9000000000000021</v>
      </c>
      <c r="S64" s="37">
        <v>10.800000000000004</v>
      </c>
      <c r="T64" s="37">
        <v>11.705685618729092</v>
      </c>
      <c r="U64" s="37"/>
    </row>
    <row r="65" spans="1:21" x14ac:dyDescent="0.2">
      <c r="A65" s="207" t="s">
        <v>109</v>
      </c>
      <c r="B65" s="35">
        <v>34.900000000000006</v>
      </c>
      <c r="C65" s="38">
        <v>42</v>
      </c>
      <c r="D65" s="38">
        <v>9.85</v>
      </c>
      <c r="E65" s="38">
        <v>1.3000000000000043</v>
      </c>
      <c r="F65" s="37">
        <v>22.9</v>
      </c>
      <c r="G65" s="37">
        <v>-5.2000000000000028</v>
      </c>
      <c r="H65" s="35">
        <v>-9.9500000000000028</v>
      </c>
      <c r="I65" s="38">
        <v>10</v>
      </c>
      <c r="J65" s="38">
        <v>34.050000000000004</v>
      </c>
      <c r="K65" s="37">
        <v>14.350000000000001</v>
      </c>
      <c r="L65" s="37">
        <v>-2.6499999999999986</v>
      </c>
      <c r="M65" s="37">
        <v>-18.549999999999997</v>
      </c>
      <c r="N65" s="37">
        <v>-23.650000000000002</v>
      </c>
      <c r="O65" s="37">
        <v>-20.95</v>
      </c>
      <c r="P65" s="37">
        <v>-14.149999999999999</v>
      </c>
      <c r="Q65" s="37">
        <v>-3.9499999999999993</v>
      </c>
      <c r="R65" s="37">
        <v>-25.199999999999996</v>
      </c>
      <c r="S65" s="37">
        <v>0.34999999999999432</v>
      </c>
      <c r="T65" s="37">
        <v>5.1839464882943105</v>
      </c>
      <c r="U65" s="37"/>
    </row>
    <row r="66" spans="1:21" x14ac:dyDescent="0.2">
      <c r="A66" s="207" t="s">
        <v>110</v>
      </c>
      <c r="B66" s="37">
        <v>0</v>
      </c>
      <c r="C66" s="38">
        <v>-14</v>
      </c>
      <c r="D66" s="38">
        <v>7.9</v>
      </c>
      <c r="E66" s="38">
        <v>36.299999999999997</v>
      </c>
      <c r="F66" s="37">
        <v>33.6</v>
      </c>
      <c r="G66" s="37">
        <v>10.049999999999997</v>
      </c>
      <c r="H66" s="37">
        <v>5.8500000000000014</v>
      </c>
      <c r="I66" s="38">
        <v>-0.89999999999999147</v>
      </c>
      <c r="J66" s="38">
        <v>18.750000000000004</v>
      </c>
      <c r="K66" s="37">
        <v>33.849999999999994</v>
      </c>
      <c r="L66" s="37">
        <v>-15.350000000000001</v>
      </c>
      <c r="M66" s="37">
        <v>-8.0499999999999972</v>
      </c>
      <c r="N66" s="37">
        <v>-17.549999999999997</v>
      </c>
      <c r="O66" s="37">
        <v>-18.199999999999996</v>
      </c>
      <c r="P66" s="37">
        <v>4.5499999999999972</v>
      </c>
      <c r="Q66" s="37">
        <v>5.4500000000000028</v>
      </c>
      <c r="R66" s="37">
        <v>-18.5</v>
      </c>
      <c r="S66" s="37">
        <v>1.1500000000000057</v>
      </c>
      <c r="T66" s="37">
        <v>8.5284280936454913</v>
      </c>
      <c r="U66" s="37"/>
    </row>
    <row r="67" spans="1:21" x14ac:dyDescent="0.2">
      <c r="A67" s="207" t="s">
        <v>111</v>
      </c>
      <c r="B67" s="37">
        <v>40.800000000000004</v>
      </c>
      <c r="C67" s="38">
        <v>52</v>
      </c>
      <c r="D67" s="38">
        <v>20.6</v>
      </c>
      <c r="E67" s="38">
        <v>31.550000000000004</v>
      </c>
      <c r="F67" s="37">
        <v>45.7</v>
      </c>
      <c r="G67" s="37">
        <v>16.799999999999994</v>
      </c>
      <c r="H67" s="37">
        <v>4.0999999999999979</v>
      </c>
      <c r="I67" s="38">
        <v>20.050000000000004</v>
      </c>
      <c r="J67" s="38">
        <v>23.9</v>
      </c>
      <c r="K67" s="37">
        <v>36.699999999999996</v>
      </c>
      <c r="L67" s="37">
        <v>12.600000000000001</v>
      </c>
      <c r="M67" s="37">
        <v>3.6500000000000057</v>
      </c>
      <c r="N67" s="37">
        <v>-2.8500000000000014</v>
      </c>
      <c r="O67" s="37">
        <v>-13.900000000000006</v>
      </c>
      <c r="P67" s="37">
        <v>-1.7499999999999929</v>
      </c>
      <c r="Q67" s="37">
        <v>8.5999999999999979</v>
      </c>
      <c r="R67" s="37">
        <v>5.2000000000000028</v>
      </c>
      <c r="S67" s="37">
        <v>-1.4499999999999957</v>
      </c>
      <c r="T67" s="37">
        <v>9.8662207357859515</v>
      </c>
      <c r="U67" s="37"/>
    </row>
    <row r="68" spans="1:21" x14ac:dyDescent="0.2">
      <c r="A68" s="207" t="s">
        <v>112</v>
      </c>
      <c r="B68" s="71">
        <v>-32.950000000000003</v>
      </c>
      <c r="C68" s="38">
        <v>-17</v>
      </c>
      <c r="D68" s="38">
        <v>2</v>
      </c>
      <c r="E68" s="38">
        <v>-43.899999999999991</v>
      </c>
      <c r="F68" s="37">
        <v>29.299999999999997</v>
      </c>
      <c r="G68" s="37">
        <v>-12.5</v>
      </c>
      <c r="H68" s="71">
        <v>-21.55</v>
      </c>
      <c r="I68" s="38">
        <v>-5.3999999999999986</v>
      </c>
      <c r="J68" s="38">
        <v>-11.95</v>
      </c>
      <c r="K68" s="37">
        <v>8.7000000000000028</v>
      </c>
      <c r="L68" s="37">
        <v>-32.9</v>
      </c>
      <c r="M68" s="37">
        <v>-34.099999999999994</v>
      </c>
      <c r="N68" s="37">
        <v>-38.549999999999997</v>
      </c>
      <c r="O68" s="37">
        <v>-28.1</v>
      </c>
      <c r="P68" s="37">
        <v>-25.549999999999994</v>
      </c>
      <c r="Q68" s="37">
        <v>-13.749999999999996</v>
      </c>
      <c r="R68" s="37">
        <v>-40.6</v>
      </c>
      <c r="S68" s="37">
        <v>-18.700000000000003</v>
      </c>
      <c r="T68" s="37">
        <v>-0.50167224080266948</v>
      </c>
      <c r="U68" s="37"/>
    </row>
    <row r="69" spans="1:21" ht="14.25" customHeight="1" x14ac:dyDescent="0.2">
      <c r="A69" s="207" t="s">
        <v>113</v>
      </c>
      <c r="B69" s="37">
        <v>7.25</v>
      </c>
      <c r="C69" s="38">
        <v>20</v>
      </c>
      <c r="D69" s="38">
        <v>0</v>
      </c>
      <c r="E69" s="38">
        <v>-30.150000000000006</v>
      </c>
      <c r="F69" s="37">
        <v>24.3</v>
      </c>
      <c r="G69" s="37">
        <v>-1.2000000000000028</v>
      </c>
      <c r="H69" s="37">
        <v>-4.6499999999999986</v>
      </c>
      <c r="I69" s="38">
        <v>-6.8499999999999979</v>
      </c>
      <c r="J69" s="38">
        <v>8.1999999999999993</v>
      </c>
      <c r="K69" s="37">
        <v>24.099999999999994</v>
      </c>
      <c r="L69" s="37">
        <v>-31.099999999999998</v>
      </c>
      <c r="M69" s="37">
        <v>-17.550000000000004</v>
      </c>
      <c r="N69" s="37">
        <v>-30.549999999999997</v>
      </c>
      <c r="O69" s="37">
        <v>-26.000000000000007</v>
      </c>
      <c r="P69" s="37">
        <v>-26.950000000000006</v>
      </c>
      <c r="Q69" s="37">
        <v>-13.850000000000001</v>
      </c>
      <c r="R69" s="37">
        <v>-31.800000000000004</v>
      </c>
      <c r="S69" s="37">
        <v>-10.449999999999996</v>
      </c>
      <c r="T69" s="37">
        <v>-8.3612040133779217</v>
      </c>
      <c r="U69" s="37"/>
    </row>
    <row r="70" spans="1:21" x14ac:dyDescent="0.2">
      <c r="A70" s="207" t="s">
        <v>114</v>
      </c>
      <c r="B70" s="37">
        <v>7.2999999999999972</v>
      </c>
      <c r="C70" s="38">
        <v>10</v>
      </c>
      <c r="D70" s="38">
        <v>16.7</v>
      </c>
      <c r="E70" s="38">
        <v>32.15</v>
      </c>
      <c r="F70" s="37">
        <v>33.599999999999994</v>
      </c>
      <c r="G70" s="37">
        <v>3.6999999999999993</v>
      </c>
      <c r="H70" s="37">
        <v>8.2000000000000028</v>
      </c>
      <c r="I70" s="38">
        <v>2.85</v>
      </c>
      <c r="J70" s="38">
        <v>-7.2000000000000028</v>
      </c>
      <c r="K70" s="37">
        <v>9.6000000000000014</v>
      </c>
      <c r="L70" s="37">
        <v>-34.450000000000003</v>
      </c>
      <c r="M70" s="37">
        <v>-4.7000000000000028</v>
      </c>
      <c r="N70" s="37">
        <v>-20.550000000000004</v>
      </c>
      <c r="O70" s="37">
        <v>-18.850000000000001</v>
      </c>
      <c r="P70" s="37">
        <v>-25.900000000000002</v>
      </c>
      <c r="Q70" s="37">
        <v>-5</v>
      </c>
      <c r="R70" s="37">
        <v>-9.9500000000000028</v>
      </c>
      <c r="S70" s="37">
        <v>0.80000000000000426</v>
      </c>
      <c r="T70" s="37">
        <v>4.6822742474916339</v>
      </c>
      <c r="U70" s="37"/>
    </row>
    <row r="71" spans="1:21" s="42" customFormat="1" ht="14.25" customHeight="1" x14ac:dyDescent="0.2">
      <c r="A71" s="331" t="s">
        <v>115</v>
      </c>
      <c r="B71" s="331"/>
      <c r="C71" s="331"/>
      <c r="D71" s="331"/>
      <c r="E71" s="331"/>
      <c r="F71" s="331"/>
      <c r="G71" s="331"/>
      <c r="H71" s="331"/>
      <c r="I71" s="331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4.25" customHeight="1" x14ac:dyDescent="0.2">
      <c r="A72" s="205" t="s">
        <v>116</v>
      </c>
      <c r="B72" s="82">
        <v>34.866666666666667</v>
      </c>
      <c r="C72" s="82">
        <v>38.5</v>
      </c>
      <c r="D72" s="82">
        <v>50.324999999999996</v>
      </c>
      <c r="E72" s="82">
        <v>27.866666666666664</v>
      </c>
      <c r="F72" s="82">
        <v>54.633333333333333</v>
      </c>
      <c r="G72" s="82">
        <v>62.875</v>
      </c>
      <c r="H72" s="82">
        <v>55.966666666666669</v>
      </c>
      <c r="I72" s="82">
        <v>56.933333333333337</v>
      </c>
      <c r="J72" s="82">
        <v>51.766666666666673</v>
      </c>
      <c r="K72" s="82">
        <v>56.233333333333327</v>
      </c>
      <c r="L72" s="82">
        <v>33.583333333333329</v>
      </c>
      <c r="M72" s="82">
        <v>35.991666666666667</v>
      </c>
      <c r="N72" s="82">
        <v>35.449999999999996</v>
      </c>
      <c r="O72" s="82">
        <v>31.233333333333331</v>
      </c>
      <c r="P72" s="82">
        <v>35.65</v>
      </c>
      <c r="Q72" s="82">
        <v>43.591666666666661</v>
      </c>
      <c r="R72" s="82">
        <v>37.383333333333333</v>
      </c>
      <c r="S72" s="82">
        <v>37.68333333333333</v>
      </c>
      <c r="T72" s="82">
        <v>48.299888517279818</v>
      </c>
      <c r="U72" s="82"/>
    </row>
    <row r="73" spans="1:21" x14ac:dyDescent="0.2">
      <c r="A73" s="212" t="s">
        <v>117</v>
      </c>
      <c r="B73" s="37">
        <v>40.15</v>
      </c>
      <c r="C73" s="38">
        <v>50</v>
      </c>
      <c r="D73" s="38">
        <v>50</v>
      </c>
      <c r="E73" s="38">
        <v>40.450000000000003</v>
      </c>
      <c r="F73" s="37">
        <v>52.5</v>
      </c>
      <c r="G73" s="37">
        <v>51.6</v>
      </c>
      <c r="H73" s="37">
        <v>58.95</v>
      </c>
      <c r="I73" s="38">
        <v>55.150000000000006</v>
      </c>
      <c r="J73" s="38">
        <v>52.05</v>
      </c>
      <c r="K73" s="37">
        <v>52.3</v>
      </c>
      <c r="L73" s="37">
        <v>51.849999999999994</v>
      </c>
      <c r="M73" s="37">
        <v>44.8</v>
      </c>
      <c r="N73" s="37">
        <v>44.55</v>
      </c>
      <c r="O73" s="37">
        <v>39.5</v>
      </c>
      <c r="P73" s="37">
        <v>43.7</v>
      </c>
      <c r="Q73" s="37">
        <v>55.65</v>
      </c>
      <c r="R73" s="37">
        <v>51.7</v>
      </c>
      <c r="S73" s="37">
        <v>50.15</v>
      </c>
      <c r="T73" s="37">
        <v>58.19397993311037</v>
      </c>
      <c r="U73" s="37"/>
    </row>
    <row r="74" spans="1:21" x14ac:dyDescent="0.2">
      <c r="A74" s="212" t="s">
        <v>118</v>
      </c>
      <c r="B74" s="35">
        <v>16.424999999999997</v>
      </c>
      <c r="C74" s="38">
        <v>23</v>
      </c>
      <c r="D74" s="38">
        <v>43.6</v>
      </c>
      <c r="E74" s="38">
        <v>18.849999999999994</v>
      </c>
      <c r="F74" s="37">
        <v>55</v>
      </c>
      <c r="G74" s="37">
        <v>74.599999999999994</v>
      </c>
      <c r="H74" s="35">
        <v>55.924999999999997</v>
      </c>
      <c r="I74" s="38">
        <v>55.774999999999999</v>
      </c>
      <c r="J74" s="38">
        <v>51.75</v>
      </c>
      <c r="K74" s="37">
        <v>58.325000000000003</v>
      </c>
      <c r="L74" s="37">
        <v>24.975000000000001</v>
      </c>
      <c r="M74" s="37">
        <v>29.25</v>
      </c>
      <c r="N74" s="37">
        <v>30.974999999999998</v>
      </c>
      <c r="O74" s="37">
        <v>28.475000000000001</v>
      </c>
      <c r="P74" s="37">
        <v>33.15</v>
      </c>
      <c r="Q74" s="37">
        <v>39.950000000000003</v>
      </c>
      <c r="R74" s="37">
        <v>29.625</v>
      </c>
      <c r="S74" s="37">
        <v>31.9</v>
      </c>
      <c r="T74" s="37">
        <v>43.645484949832777</v>
      </c>
      <c r="U74" s="37"/>
    </row>
    <row r="75" spans="1:21" x14ac:dyDescent="0.2">
      <c r="A75" s="213" t="s">
        <v>119</v>
      </c>
      <c r="B75" s="71">
        <v>48.024999999999999</v>
      </c>
      <c r="C75" s="38">
        <v>42.5</v>
      </c>
      <c r="D75" s="38">
        <v>57.375</v>
      </c>
      <c r="E75" s="38">
        <v>24.300000000000004</v>
      </c>
      <c r="F75" s="37">
        <v>56.4</v>
      </c>
      <c r="G75" s="37">
        <v>62.424999999999997</v>
      </c>
      <c r="H75" s="71">
        <v>53.024999999999999</v>
      </c>
      <c r="I75" s="38">
        <v>59.875</v>
      </c>
      <c r="J75" s="38">
        <v>51.5</v>
      </c>
      <c r="K75" s="37">
        <v>58.074999999999996</v>
      </c>
      <c r="L75" s="37">
        <v>23.925000000000001</v>
      </c>
      <c r="M75" s="37">
        <v>33.924999999999997</v>
      </c>
      <c r="N75" s="37">
        <v>30.825000000000003</v>
      </c>
      <c r="O75" s="37">
        <v>25.725000000000001</v>
      </c>
      <c r="P75" s="37">
        <v>30.099999999999998</v>
      </c>
      <c r="Q75" s="37">
        <v>35.174999999999997</v>
      </c>
      <c r="R75" s="37">
        <v>30.825000000000003</v>
      </c>
      <c r="S75" s="37">
        <v>31</v>
      </c>
      <c r="T75" s="37">
        <v>43.060200668896329</v>
      </c>
      <c r="U75" s="37"/>
    </row>
    <row r="76" spans="1:21" s="42" customFormat="1" ht="14.25" customHeight="1" x14ac:dyDescent="0.2">
      <c r="A76" s="330" t="s">
        <v>153</v>
      </c>
      <c r="B76" s="330"/>
      <c r="C76" s="330"/>
      <c r="D76" s="330"/>
      <c r="E76" s="330"/>
      <c r="F76" s="330"/>
      <c r="G76" s="330"/>
      <c r="H76" s="330"/>
      <c r="I76" s="330"/>
      <c r="J76" s="14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4.25" customHeight="1" x14ac:dyDescent="0.2">
      <c r="A77" s="205" t="s">
        <v>121</v>
      </c>
      <c r="B77" s="82">
        <v>45.283333333333339</v>
      </c>
      <c r="C77" s="82">
        <v>45.833333333333336</v>
      </c>
      <c r="D77" s="82">
        <v>56.416666666666664</v>
      </c>
      <c r="E77" s="82">
        <v>31.5</v>
      </c>
      <c r="F77" s="82">
        <v>47.908333333333331</v>
      </c>
      <c r="G77" s="82">
        <v>60.925000000000004</v>
      </c>
      <c r="H77" s="82">
        <v>61.454166666666659</v>
      </c>
      <c r="I77" s="82">
        <v>60.0625</v>
      </c>
      <c r="J77" s="82">
        <v>53.633333333333326</v>
      </c>
      <c r="K77" s="82">
        <v>56.95000000000001</v>
      </c>
      <c r="L77" s="82">
        <v>43.258333333333326</v>
      </c>
      <c r="M77" s="82">
        <v>43.341666666666669</v>
      </c>
      <c r="N77" s="82">
        <v>41.81666666666667</v>
      </c>
      <c r="O77" s="82">
        <v>42.641666666666673</v>
      </c>
      <c r="P77" s="82">
        <v>41.166666666666664</v>
      </c>
      <c r="Q77" s="82">
        <v>47.20000000000001</v>
      </c>
      <c r="R77" s="82">
        <v>42.866666666666667</v>
      </c>
      <c r="S77" s="82">
        <v>42.916666666666664</v>
      </c>
      <c r="T77" s="82">
        <v>53.651059085841695</v>
      </c>
      <c r="U77" s="82"/>
    </row>
    <row r="78" spans="1:21" x14ac:dyDescent="0.2">
      <c r="A78" s="212" t="s">
        <v>117</v>
      </c>
      <c r="B78" s="37">
        <v>51.95</v>
      </c>
      <c r="C78" s="38">
        <v>55</v>
      </c>
      <c r="D78" s="38">
        <v>59.424999999999997</v>
      </c>
      <c r="E78" s="38">
        <v>45.2</v>
      </c>
      <c r="F78" s="37">
        <v>58.2</v>
      </c>
      <c r="G78" s="37">
        <v>88.575000000000003</v>
      </c>
      <c r="H78" s="37">
        <v>90.9375</v>
      </c>
      <c r="I78" s="38">
        <v>89.987499999999997</v>
      </c>
      <c r="J78" s="38">
        <v>48.55</v>
      </c>
      <c r="K78" s="37">
        <v>48.2</v>
      </c>
      <c r="L78" s="37">
        <v>56.4</v>
      </c>
      <c r="M78" s="37">
        <v>49.25</v>
      </c>
      <c r="N78" s="37">
        <v>49</v>
      </c>
      <c r="O78" s="37">
        <v>46.6</v>
      </c>
      <c r="P78" s="37">
        <v>49.3</v>
      </c>
      <c r="Q78" s="37">
        <v>57.9</v>
      </c>
      <c r="R78" s="37">
        <v>54.05</v>
      </c>
      <c r="S78" s="37">
        <v>54</v>
      </c>
      <c r="T78" s="37">
        <v>64.381270903010034</v>
      </c>
      <c r="U78" s="37"/>
    </row>
    <row r="79" spans="1:21" x14ac:dyDescent="0.2">
      <c r="A79" s="212" t="s">
        <v>118</v>
      </c>
      <c r="B79" s="37">
        <v>35.200000000000003</v>
      </c>
      <c r="C79" s="38">
        <v>32</v>
      </c>
      <c r="D79" s="38">
        <v>57.375</v>
      </c>
      <c r="E79" s="38">
        <v>16.774999999999999</v>
      </c>
      <c r="F79" s="37">
        <v>43</v>
      </c>
      <c r="G79" s="37">
        <v>45.8</v>
      </c>
      <c r="H79" s="37">
        <v>45.95</v>
      </c>
      <c r="I79" s="38">
        <v>46.1</v>
      </c>
      <c r="J79" s="38">
        <v>51.924999999999997</v>
      </c>
      <c r="K79" s="37">
        <v>56.475000000000001</v>
      </c>
      <c r="L79" s="37">
        <v>36.774999999999999</v>
      </c>
      <c r="M79" s="37">
        <v>36.900000000000006</v>
      </c>
      <c r="N79" s="37">
        <v>38.75</v>
      </c>
      <c r="O79" s="37">
        <v>42.424999999999997</v>
      </c>
      <c r="P79" s="37">
        <v>37.5</v>
      </c>
      <c r="Q79" s="37">
        <v>43.375</v>
      </c>
      <c r="R79" s="37">
        <v>37.450000000000003</v>
      </c>
      <c r="S79" s="37">
        <v>36.924999999999997</v>
      </c>
      <c r="T79" s="37">
        <v>46.822742474916389</v>
      </c>
      <c r="U79" s="37"/>
    </row>
    <row r="80" spans="1:21" x14ac:dyDescent="0.2">
      <c r="A80" s="213" t="s">
        <v>119</v>
      </c>
      <c r="B80" s="37">
        <v>48.7</v>
      </c>
      <c r="C80" s="38">
        <v>50.5</v>
      </c>
      <c r="D80" s="38">
        <v>52.449999999999996</v>
      </c>
      <c r="E80" s="38">
        <v>32.524999999999999</v>
      </c>
      <c r="F80" s="37">
        <v>42.524999999999999</v>
      </c>
      <c r="G80" s="37">
        <v>48.4</v>
      </c>
      <c r="H80" s="37">
        <v>47.475000000000001</v>
      </c>
      <c r="I80" s="38">
        <v>44.1</v>
      </c>
      <c r="J80" s="38">
        <v>60.424999999999997</v>
      </c>
      <c r="K80" s="37">
        <v>66.174999999999997</v>
      </c>
      <c r="L80" s="37">
        <v>36.599999999999994</v>
      </c>
      <c r="M80" s="37">
        <v>43.875</v>
      </c>
      <c r="N80" s="37">
        <v>37.700000000000003</v>
      </c>
      <c r="O80" s="37">
        <v>38.9</v>
      </c>
      <c r="P80" s="37">
        <v>36.700000000000003</v>
      </c>
      <c r="Q80" s="37">
        <v>40.325000000000003</v>
      </c>
      <c r="R80" s="37">
        <v>37.099999999999994</v>
      </c>
      <c r="S80" s="37">
        <v>37.825000000000003</v>
      </c>
      <c r="T80" s="37">
        <v>49.749163879598662</v>
      </c>
      <c r="U80" s="37"/>
    </row>
    <row r="81" spans="1:21" s="42" customFormat="1" ht="14.25" customHeight="1" x14ac:dyDescent="0.2">
      <c r="A81" s="331" t="s">
        <v>154</v>
      </c>
      <c r="B81" s="331"/>
      <c r="C81" s="331"/>
      <c r="D81" s="331"/>
      <c r="E81" s="331"/>
      <c r="F81" s="331"/>
      <c r="G81" s="331"/>
      <c r="H81" s="331"/>
      <c r="I81" s="331"/>
      <c r="J81" s="145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4.25" customHeight="1" x14ac:dyDescent="0.2">
      <c r="A82" s="216" t="s">
        <v>123</v>
      </c>
      <c r="B82" s="150">
        <v>-12.5</v>
      </c>
      <c r="C82" s="31">
        <v>31</v>
      </c>
      <c r="D82" s="151">
        <v>34.299999999999997</v>
      </c>
      <c r="E82" s="31">
        <v>2.0500000000000007</v>
      </c>
      <c r="F82" s="82">
        <v>40.35</v>
      </c>
      <c r="G82" s="82">
        <v>44.349999999999994</v>
      </c>
      <c r="H82" s="150">
        <v>47.35</v>
      </c>
      <c r="I82" s="31">
        <v>22.4</v>
      </c>
      <c r="J82" s="31">
        <v>33.549999999999997</v>
      </c>
      <c r="K82" s="82">
        <v>24.65</v>
      </c>
      <c r="L82" s="82">
        <v>41</v>
      </c>
      <c r="M82" s="82">
        <v>41</v>
      </c>
      <c r="N82" s="82">
        <v>36.799999999999997</v>
      </c>
      <c r="O82" s="82">
        <v>44.05</v>
      </c>
      <c r="P82" s="82">
        <v>35.1</v>
      </c>
      <c r="Q82" s="82">
        <v>37.650000000000006</v>
      </c>
      <c r="R82" s="82">
        <v>46.55</v>
      </c>
      <c r="S82" s="82">
        <v>37.65</v>
      </c>
      <c r="T82" s="82">
        <v>32.608695652173907</v>
      </c>
      <c r="U82" s="82"/>
    </row>
    <row r="83" spans="1:21" x14ac:dyDescent="0.2">
      <c r="A83" s="212" t="s">
        <v>124</v>
      </c>
      <c r="B83" s="37">
        <v>28.9</v>
      </c>
      <c r="C83" s="38">
        <v>-4</v>
      </c>
      <c r="D83" s="38">
        <v>-47.058823529411761</v>
      </c>
      <c r="E83" s="38">
        <v>52.099999999999994</v>
      </c>
      <c r="F83" s="37">
        <v>25</v>
      </c>
      <c r="G83" s="37">
        <v>1.1999999999999957</v>
      </c>
      <c r="H83" s="37">
        <v>14.399999999999999</v>
      </c>
      <c r="I83" s="38">
        <v>10.400000000000002</v>
      </c>
      <c r="J83" s="38">
        <v>20.8</v>
      </c>
      <c r="K83" s="37">
        <v>24.699999999999996</v>
      </c>
      <c r="L83" s="37">
        <v>30.5</v>
      </c>
      <c r="M83" s="37">
        <v>27.25</v>
      </c>
      <c r="N83" s="37">
        <v>28.7</v>
      </c>
      <c r="O83" s="37">
        <v>40</v>
      </c>
      <c r="P83" s="37">
        <v>36.700000000000003</v>
      </c>
      <c r="Q83" s="37">
        <v>24.700000000000003</v>
      </c>
      <c r="R83" s="37">
        <v>28.6</v>
      </c>
      <c r="S83" s="37">
        <v>23.400000000000002</v>
      </c>
      <c r="T83" s="37">
        <v>22.073578595317723</v>
      </c>
      <c r="U83" s="37"/>
    </row>
    <row r="84" spans="1:21" x14ac:dyDescent="0.2">
      <c r="A84" s="212" t="s">
        <v>125</v>
      </c>
      <c r="B84" s="37">
        <v>-53.899999999999991</v>
      </c>
      <c r="C84" s="38">
        <v>-72</v>
      </c>
      <c r="D84" s="38">
        <v>47.058823529411761</v>
      </c>
      <c r="E84" s="38">
        <v>-68.5</v>
      </c>
      <c r="F84" s="37">
        <v>2.1000000000000014</v>
      </c>
      <c r="G84" s="37">
        <v>-10.5</v>
      </c>
      <c r="H84" s="37">
        <v>-8.1999999999999957</v>
      </c>
      <c r="I84" s="38">
        <v>-12.700000000000003</v>
      </c>
      <c r="J84" s="38">
        <v>9.8000000000000007</v>
      </c>
      <c r="K84" s="37">
        <v>7.1999999999999993</v>
      </c>
      <c r="L84" s="37">
        <v>-22.900000000000002</v>
      </c>
      <c r="M84" s="37">
        <v>27.499999999999996</v>
      </c>
      <c r="N84" s="37">
        <v>-16.800000000000004</v>
      </c>
      <c r="O84" s="37">
        <v>-17.600000000000001</v>
      </c>
      <c r="P84" s="37">
        <v>-20.700000000000003</v>
      </c>
      <c r="Q84" s="37">
        <v>-7.5999999999999979</v>
      </c>
      <c r="R84" s="37">
        <v>-23.5</v>
      </c>
      <c r="S84" s="37">
        <v>-9.2999999999999972</v>
      </c>
      <c r="T84" s="37">
        <v>-7.6923076923076934</v>
      </c>
      <c r="U84" s="37"/>
    </row>
    <row r="85" spans="1:21" x14ac:dyDescent="0.2">
      <c r="A85" s="212" t="s">
        <v>126</v>
      </c>
      <c r="B85" s="37">
        <v>26.3</v>
      </c>
      <c r="C85" s="38">
        <v>48</v>
      </c>
      <c r="D85" s="38">
        <v>25.5</v>
      </c>
      <c r="E85" s="38">
        <v>45.3</v>
      </c>
      <c r="F85" s="37">
        <v>33.599999999999994</v>
      </c>
      <c r="G85" s="37">
        <v>10.400000000000006</v>
      </c>
      <c r="H85" s="37">
        <v>38.200000000000003</v>
      </c>
      <c r="I85" s="38">
        <v>25.999999999999996</v>
      </c>
      <c r="J85" s="38">
        <v>-0.39999999999999858</v>
      </c>
      <c r="K85" s="37">
        <v>8.6999999999999993</v>
      </c>
      <c r="L85" s="37">
        <v>35.299999999999997</v>
      </c>
      <c r="M85" s="37">
        <v>-9.7000000000000028</v>
      </c>
      <c r="N85" s="37">
        <v>30.7</v>
      </c>
      <c r="O85" s="37">
        <v>35.200000000000003</v>
      </c>
      <c r="P85" s="37">
        <v>34.599999999999994</v>
      </c>
      <c r="Q85" s="37">
        <v>32.5</v>
      </c>
      <c r="R85" s="37">
        <v>34</v>
      </c>
      <c r="S85" s="37">
        <v>22.599999999999998</v>
      </c>
      <c r="T85" s="37">
        <v>29.431438127090303</v>
      </c>
      <c r="U85" s="37"/>
    </row>
    <row r="86" spans="1:21" x14ac:dyDescent="0.2">
      <c r="A86" s="331" t="s">
        <v>127</v>
      </c>
      <c r="B86" s="331"/>
      <c r="C86" s="331"/>
      <c r="D86" s="331"/>
      <c r="E86" s="331"/>
      <c r="F86" s="331"/>
      <c r="G86" s="331"/>
      <c r="H86" s="331"/>
      <c r="I86" s="331"/>
      <c r="J86" s="139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x14ac:dyDescent="0.2">
      <c r="A87" s="210" t="s">
        <v>128</v>
      </c>
      <c r="B87" s="4">
        <v>-49.999999999999993</v>
      </c>
      <c r="C87" s="28">
        <v>-14</v>
      </c>
      <c r="D87" s="38">
        <v>25.5</v>
      </c>
      <c r="E87" s="37">
        <v>48</v>
      </c>
      <c r="F87" s="37">
        <v>39.299999999999997</v>
      </c>
      <c r="G87" s="37">
        <v>14.899999999999999</v>
      </c>
      <c r="H87" s="4">
        <v>43</v>
      </c>
      <c r="I87" s="28">
        <v>75.400000000000006</v>
      </c>
      <c r="J87" s="28">
        <v>57.499999999999993</v>
      </c>
      <c r="K87" s="37">
        <v>67.7</v>
      </c>
      <c r="L87" s="37">
        <v>67.3</v>
      </c>
      <c r="M87" s="37">
        <v>78</v>
      </c>
      <c r="N87" s="37">
        <v>54</v>
      </c>
      <c r="O87" s="37">
        <v>46.100000000000009</v>
      </c>
      <c r="P87" s="37">
        <v>56.3</v>
      </c>
      <c r="Q87" s="37">
        <v>78.400000000000006</v>
      </c>
      <c r="R87" s="37">
        <v>69.7</v>
      </c>
      <c r="S87" s="37">
        <v>56</v>
      </c>
      <c r="T87" s="37">
        <v>51.505016722408016</v>
      </c>
      <c r="U87" s="37"/>
    </row>
    <row r="88" spans="1:21" x14ac:dyDescent="0.2">
      <c r="A88" s="210" t="s">
        <v>129</v>
      </c>
      <c r="B88" s="4">
        <v>0</v>
      </c>
      <c r="C88" s="28">
        <v>24</v>
      </c>
      <c r="D88" s="38">
        <v>74.5</v>
      </c>
      <c r="E88" s="37">
        <v>60.2</v>
      </c>
      <c r="F88" s="37">
        <v>36.4</v>
      </c>
      <c r="G88" s="37">
        <v>51.2</v>
      </c>
      <c r="H88" s="4">
        <v>26.6</v>
      </c>
      <c r="I88" s="28">
        <v>58</v>
      </c>
      <c r="J88" s="28">
        <v>44.9</v>
      </c>
      <c r="K88" s="37">
        <v>55.900000000000006</v>
      </c>
      <c r="L88" s="37">
        <v>36.900000000000006</v>
      </c>
      <c r="M88" s="37">
        <v>50.499999999999993</v>
      </c>
      <c r="N88" s="37">
        <v>41</v>
      </c>
      <c r="O88" s="37">
        <v>45.099999999999994</v>
      </c>
      <c r="P88" s="37">
        <v>48.6</v>
      </c>
      <c r="Q88" s="37">
        <v>53.100000000000009</v>
      </c>
      <c r="R88" s="37">
        <v>32.700000000000003</v>
      </c>
      <c r="S88" s="37">
        <v>44.400000000000006</v>
      </c>
      <c r="T88" s="37">
        <v>41.471571906354519</v>
      </c>
      <c r="U88" s="37"/>
    </row>
    <row r="89" spans="1:21" x14ac:dyDescent="0.2">
      <c r="A89" s="210" t="s">
        <v>130</v>
      </c>
      <c r="B89" s="4">
        <v>7.8999999999999986</v>
      </c>
      <c r="C89" s="28">
        <v>-4</v>
      </c>
      <c r="D89" s="38">
        <v>56.8</v>
      </c>
      <c r="E89" s="37">
        <v>27.400000000000002</v>
      </c>
      <c r="F89" s="37">
        <v>21.5</v>
      </c>
      <c r="G89" s="37">
        <v>42</v>
      </c>
      <c r="H89" s="4">
        <v>35.200000000000003</v>
      </c>
      <c r="I89" s="28">
        <v>45.7</v>
      </c>
      <c r="J89" s="28">
        <v>62.8</v>
      </c>
      <c r="K89" s="37">
        <v>38</v>
      </c>
      <c r="L89" s="37">
        <v>78.599999999999994</v>
      </c>
      <c r="M89" s="37">
        <v>74</v>
      </c>
      <c r="N89" s="37">
        <v>51.899999999999991</v>
      </c>
      <c r="O89" s="37">
        <v>57.599999999999994</v>
      </c>
      <c r="P89" s="37">
        <v>62.999999999999993</v>
      </c>
      <c r="Q89" s="37">
        <v>57.2</v>
      </c>
      <c r="R89" s="37">
        <v>53.2</v>
      </c>
      <c r="S89" s="37">
        <v>42.7</v>
      </c>
      <c r="T89" s="37">
        <v>47.157190635451499</v>
      </c>
      <c r="U89" s="37"/>
    </row>
    <row r="90" spans="1:21" x14ac:dyDescent="0.2">
      <c r="A90" s="210" t="s">
        <v>131</v>
      </c>
      <c r="B90" s="4">
        <v>-5.2000000000000028</v>
      </c>
      <c r="C90" s="28">
        <v>-18</v>
      </c>
      <c r="D90" s="38">
        <v>45.1</v>
      </c>
      <c r="E90" s="38">
        <v>20.599999999999998</v>
      </c>
      <c r="F90" s="37">
        <v>16.399999999999999</v>
      </c>
      <c r="G90" s="37">
        <v>20.100000000000001</v>
      </c>
      <c r="H90" s="37">
        <v>27.5</v>
      </c>
      <c r="I90" s="28">
        <v>43.900000000000006</v>
      </c>
      <c r="J90" s="28">
        <v>31.900000000000002</v>
      </c>
      <c r="K90" s="37">
        <v>9.2000000000000028</v>
      </c>
      <c r="L90" s="37">
        <v>40.1</v>
      </c>
      <c r="M90" s="37">
        <v>44</v>
      </c>
      <c r="N90" s="37">
        <v>26.299999999999997</v>
      </c>
      <c r="O90" s="37">
        <v>30.200000000000003</v>
      </c>
      <c r="P90" s="37">
        <v>30.4</v>
      </c>
      <c r="Q90" s="37">
        <v>34.5</v>
      </c>
      <c r="R90" s="37">
        <v>23.900000000000002</v>
      </c>
      <c r="S90" s="37">
        <v>17.7</v>
      </c>
      <c r="T90" s="37">
        <v>24.414715719063544</v>
      </c>
      <c r="U90" s="37"/>
    </row>
    <row r="91" spans="1:21" x14ac:dyDescent="0.2">
      <c r="A91" s="210" t="s">
        <v>132</v>
      </c>
      <c r="B91" s="4">
        <v>71</v>
      </c>
      <c r="C91" s="28">
        <v>94</v>
      </c>
      <c r="D91" s="38">
        <v>84.3</v>
      </c>
      <c r="E91" s="37">
        <v>63.1</v>
      </c>
      <c r="F91" s="37">
        <v>57.100000000000009</v>
      </c>
      <c r="G91" s="37">
        <v>66.5</v>
      </c>
      <c r="H91" s="4">
        <v>63.800000000000004</v>
      </c>
      <c r="I91" s="28">
        <v>67</v>
      </c>
      <c r="J91" s="28">
        <v>70.600000000000009</v>
      </c>
      <c r="K91" s="37">
        <v>50.3</v>
      </c>
      <c r="L91" s="37">
        <v>78.599999999999994</v>
      </c>
      <c r="M91" s="37">
        <v>73</v>
      </c>
      <c r="N91" s="37">
        <v>66.2</v>
      </c>
      <c r="O91" s="37">
        <v>61.400000000000006</v>
      </c>
      <c r="P91" s="37">
        <v>50.399999999999991</v>
      </c>
      <c r="Q91" s="37">
        <v>70.5</v>
      </c>
      <c r="R91" s="37">
        <v>53.900000000000006</v>
      </c>
      <c r="S91" s="37">
        <v>51</v>
      </c>
      <c r="T91" s="37">
        <v>50.167224080267559</v>
      </c>
      <c r="U91" s="37"/>
    </row>
    <row r="92" spans="1:21" x14ac:dyDescent="0.2">
      <c r="A92" s="210" t="s">
        <v>133</v>
      </c>
      <c r="B92" s="4">
        <v>46.099999999999994</v>
      </c>
      <c r="C92" s="28">
        <v>72</v>
      </c>
      <c r="D92" s="38">
        <v>80.400000000000006</v>
      </c>
      <c r="E92" s="37">
        <v>69.8</v>
      </c>
      <c r="F92" s="37">
        <v>39.299999999999997</v>
      </c>
      <c r="G92" s="37">
        <v>39.6</v>
      </c>
      <c r="H92" s="4">
        <v>37.200000000000003</v>
      </c>
      <c r="I92" s="28">
        <v>55.7</v>
      </c>
      <c r="J92" s="28">
        <v>49.8</v>
      </c>
      <c r="K92" s="37">
        <v>38.499999999999993</v>
      </c>
      <c r="L92" s="37">
        <v>56.6</v>
      </c>
      <c r="M92" s="37">
        <v>75.399999999999991</v>
      </c>
      <c r="N92" s="37">
        <v>67.900000000000006</v>
      </c>
      <c r="O92" s="37">
        <v>52.199999999999996</v>
      </c>
      <c r="P92" s="37">
        <v>62.6</v>
      </c>
      <c r="Q92" s="37">
        <v>66.399999999999991</v>
      </c>
      <c r="R92" s="37">
        <v>43.800000000000004</v>
      </c>
      <c r="S92" s="37">
        <v>41.599999999999994</v>
      </c>
      <c r="T92" s="37">
        <v>42.140468227424741</v>
      </c>
      <c r="U92" s="37"/>
    </row>
    <row r="93" spans="1:21" x14ac:dyDescent="0.2">
      <c r="A93" s="210" t="s">
        <v>134</v>
      </c>
      <c r="B93" s="4">
        <v>5.3000000000000007</v>
      </c>
      <c r="C93" s="28">
        <v>12</v>
      </c>
      <c r="D93" s="38">
        <v>39.200000000000003</v>
      </c>
      <c r="E93" s="37">
        <v>42.4</v>
      </c>
      <c r="F93" s="37">
        <v>22.9</v>
      </c>
      <c r="G93" s="37">
        <v>26.200000000000003</v>
      </c>
      <c r="H93" s="4">
        <v>3.8000000000000043</v>
      </c>
      <c r="I93" s="28">
        <v>9.8999999999999986</v>
      </c>
      <c r="J93" s="28">
        <v>17.199999999999996</v>
      </c>
      <c r="K93" s="37">
        <v>10.3</v>
      </c>
      <c r="L93" s="37">
        <v>33.700000000000003</v>
      </c>
      <c r="M93" s="37">
        <v>31.400000000000002</v>
      </c>
      <c r="N93" s="37">
        <v>18.700000000000003</v>
      </c>
      <c r="O93" s="37">
        <v>18.3</v>
      </c>
      <c r="P93" s="37">
        <v>35.299999999999997</v>
      </c>
      <c r="Q93" s="37">
        <v>27.4</v>
      </c>
      <c r="R93" s="37">
        <v>11.100000000000001</v>
      </c>
      <c r="S93" s="37">
        <v>30.000000000000004</v>
      </c>
      <c r="T93" s="37">
        <v>22.408026755852845</v>
      </c>
      <c r="U93" s="37"/>
    </row>
    <row r="94" spans="1:21" x14ac:dyDescent="0.2">
      <c r="A94" s="210" t="s">
        <v>105</v>
      </c>
      <c r="B94" s="4">
        <v>-7.8999999999999986</v>
      </c>
      <c r="C94" s="28">
        <v>42</v>
      </c>
      <c r="D94" s="38">
        <v>56.9</v>
      </c>
      <c r="E94" s="37">
        <v>53.500000000000007</v>
      </c>
      <c r="F94" s="37">
        <v>33.6</v>
      </c>
      <c r="G94" s="37">
        <v>64.099999999999994</v>
      </c>
      <c r="H94" s="4">
        <v>57.5</v>
      </c>
      <c r="I94" s="28">
        <v>66.099999999999994</v>
      </c>
      <c r="J94" s="28">
        <v>65.300000000000011</v>
      </c>
      <c r="K94" s="37">
        <v>36.900000000000006</v>
      </c>
      <c r="L94" s="37">
        <v>62.6</v>
      </c>
      <c r="M94" s="37">
        <v>66.8</v>
      </c>
      <c r="N94" s="37">
        <v>47.099999999999994</v>
      </c>
      <c r="O94" s="37">
        <v>49.500000000000007</v>
      </c>
      <c r="P94" s="37">
        <v>40.9</v>
      </c>
      <c r="Q94" s="37">
        <v>47.2</v>
      </c>
      <c r="R94" s="37">
        <v>44.8</v>
      </c>
      <c r="S94" s="37">
        <v>43</v>
      </c>
      <c r="T94" s="37">
        <v>42.140468227424762</v>
      </c>
      <c r="U94" s="37"/>
    </row>
    <row r="95" spans="1:21" x14ac:dyDescent="0.2">
      <c r="A95" s="211" t="s">
        <v>135</v>
      </c>
      <c r="B95" s="4">
        <v>17.099999999999994</v>
      </c>
      <c r="C95" s="28">
        <v>32</v>
      </c>
      <c r="D95" s="38">
        <v>60.8</v>
      </c>
      <c r="E95" s="37">
        <v>69.8</v>
      </c>
      <c r="F95" s="37">
        <v>45.7</v>
      </c>
      <c r="G95" s="37">
        <v>59.3</v>
      </c>
      <c r="H95" s="4">
        <v>41.099999999999994</v>
      </c>
      <c r="I95" s="28">
        <v>50.400000000000006</v>
      </c>
      <c r="J95" s="28">
        <v>61.599999999999994</v>
      </c>
      <c r="K95" s="37">
        <v>22.6</v>
      </c>
      <c r="L95" s="37">
        <v>55.599999999999994</v>
      </c>
      <c r="M95" s="37">
        <v>56.000000000000007</v>
      </c>
      <c r="N95" s="37">
        <v>50.2</v>
      </c>
      <c r="O95" s="37">
        <v>49.400000000000006</v>
      </c>
      <c r="P95" s="37">
        <v>41.3</v>
      </c>
      <c r="Q95" s="37">
        <v>42.8</v>
      </c>
      <c r="R95" s="37">
        <v>44.099999999999994</v>
      </c>
      <c r="S95" s="37">
        <v>40</v>
      </c>
      <c r="T95" s="37">
        <v>41.806020066889623</v>
      </c>
      <c r="U95" s="37"/>
    </row>
    <row r="96" spans="1:21" x14ac:dyDescent="0.2">
      <c r="A96" s="210" t="s">
        <v>148</v>
      </c>
      <c r="B96" s="4">
        <v>14.5</v>
      </c>
      <c r="C96" s="28">
        <v>24</v>
      </c>
      <c r="D96" s="38">
        <v>15.7</v>
      </c>
      <c r="E96" s="37">
        <v>54.8</v>
      </c>
      <c r="F96" s="37">
        <v>29.299999999999997</v>
      </c>
      <c r="G96" s="37">
        <v>41.6</v>
      </c>
      <c r="H96" s="4">
        <v>23.7</v>
      </c>
      <c r="I96" s="28">
        <v>49</v>
      </c>
      <c r="J96" s="28">
        <v>20.799999999999997</v>
      </c>
      <c r="K96" s="37">
        <v>18.400000000000002</v>
      </c>
      <c r="L96" s="37">
        <v>20.3</v>
      </c>
      <c r="M96" s="37">
        <v>29.599999999999998</v>
      </c>
      <c r="N96" s="37">
        <v>26.599999999999998</v>
      </c>
      <c r="O96" s="37">
        <v>19.600000000000001</v>
      </c>
      <c r="P96" s="37">
        <v>23.099999999999998</v>
      </c>
      <c r="Q96" s="37">
        <v>28.099999999999998</v>
      </c>
      <c r="R96" s="37">
        <v>32.299999999999997</v>
      </c>
      <c r="S96" s="37">
        <v>17.599999999999998</v>
      </c>
      <c r="T96" s="37">
        <v>19.063545150501675</v>
      </c>
      <c r="U96" s="37"/>
    </row>
    <row r="97" spans="1:21" x14ac:dyDescent="0.2">
      <c r="A97" s="210" t="s">
        <v>136</v>
      </c>
      <c r="B97" s="37">
        <v>10.5</v>
      </c>
      <c r="C97" s="28">
        <v>32</v>
      </c>
      <c r="D97" s="38">
        <v>56.9</v>
      </c>
      <c r="E97" s="38">
        <v>46.600000000000009</v>
      </c>
      <c r="F97" s="37">
        <v>24.3</v>
      </c>
      <c r="G97" s="37">
        <v>58</v>
      </c>
      <c r="H97" s="37">
        <v>23.599999999999998</v>
      </c>
      <c r="I97" s="28">
        <v>57.6</v>
      </c>
      <c r="J97" s="28">
        <v>40.799999999999997</v>
      </c>
      <c r="K97" s="37">
        <v>42.6</v>
      </c>
      <c r="L97" s="37">
        <v>45.5</v>
      </c>
      <c r="M97" s="37">
        <v>42.9</v>
      </c>
      <c r="N97" s="37">
        <v>40.300000000000004</v>
      </c>
      <c r="O97" s="37">
        <v>39.700000000000003</v>
      </c>
      <c r="P97" s="37">
        <v>26.2</v>
      </c>
      <c r="Q97" s="37">
        <v>36.599999999999994</v>
      </c>
      <c r="R97" s="37">
        <v>24.900000000000002</v>
      </c>
      <c r="S97" s="37">
        <v>30.000000000000004</v>
      </c>
      <c r="T97" s="37">
        <v>27.759197324414718</v>
      </c>
      <c r="U97" s="37"/>
    </row>
    <row r="98" spans="1:21" x14ac:dyDescent="0.2">
      <c r="A98" s="210" t="s">
        <v>114</v>
      </c>
      <c r="B98" s="37">
        <v>31.6</v>
      </c>
      <c r="C98" s="28">
        <v>38</v>
      </c>
      <c r="D98" s="38">
        <v>31.4</v>
      </c>
      <c r="E98" s="38">
        <v>65.8</v>
      </c>
      <c r="F98" s="37">
        <v>33.599999999999994</v>
      </c>
      <c r="G98" s="37">
        <v>35.099999999999994</v>
      </c>
      <c r="H98" s="37">
        <v>15.399999999999999</v>
      </c>
      <c r="I98" s="28">
        <v>23.1</v>
      </c>
      <c r="J98" s="28">
        <v>4.9000000000000021</v>
      </c>
      <c r="K98" s="37">
        <v>-27.099999999999998</v>
      </c>
      <c r="L98" s="37">
        <v>-6.8999999999999986</v>
      </c>
      <c r="M98" s="37">
        <v>42.599999999999994</v>
      </c>
      <c r="N98" s="37">
        <v>21.5</v>
      </c>
      <c r="O98" s="37">
        <v>16</v>
      </c>
      <c r="P98" s="37">
        <v>7.3000000000000007</v>
      </c>
      <c r="Q98" s="37">
        <v>26</v>
      </c>
      <c r="R98" s="37">
        <v>16.5</v>
      </c>
      <c r="S98" s="37">
        <v>14.700000000000003</v>
      </c>
      <c r="T98" s="37">
        <v>15.719063545150505</v>
      </c>
      <c r="U98" s="37"/>
    </row>
    <row r="99" spans="1:21" s="42" customFormat="1" ht="14.25" customHeight="1" x14ac:dyDescent="0.2">
      <c r="A99" s="334" t="s">
        <v>155</v>
      </c>
      <c r="B99" s="334"/>
      <c r="C99" s="334"/>
      <c r="D99" s="334"/>
      <c r="E99" s="334"/>
      <c r="F99" s="334"/>
      <c r="G99" s="334"/>
      <c r="H99" s="334"/>
      <c r="I99" s="334"/>
      <c r="J99" s="14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4.25" customHeight="1" x14ac:dyDescent="0.2">
      <c r="A100" s="207" t="s">
        <v>138</v>
      </c>
      <c r="B100" s="37">
        <v>13.2</v>
      </c>
      <c r="C100" s="28">
        <v>8</v>
      </c>
      <c r="D100" s="38">
        <v>9.8000000000000007</v>
      </c>
      <c r="E100" s="38">
        <v>35.6</v>
      </c>
      <c r="F100" s="37">
        <v>6.4</v>
      </c>
      <c r="G100" s="37">
        <v>9.6999999999999993</v>
      </c>
      <c r="H100" s="37">
        <v>5.3</v>
      </c>
      <c r="I100" s="28">
        <v>4.2</v>
      </c>
      <c r="J100" s="28">
        <v>22.9</v>
      </c>
      <c r="K100" s="37">
        <v>11.3</v>
      </c>
      <c r="L100" s="37">
        <v>4.8</v>
      </c>
      <c r="M100" s="37">
        <v>6.9</v>
      </c>
      <c r="N100" s="37">
        <v>4.4000000000000004</v>
      </c>
      <c r="O100" s="37">
        <v>3.1</v>
      </c>
      <c r="P100" s="37">
        <v>4.5</v>
      </c>
      <c r="Q100" s="37">
        <v>1.3698630136986301</v>
      </c>
      <c r="R100" s="37">
        <v>5</v>
      </c>
      <c r="S100" s="37">
        <v>1</v>
      </c>
      <c r="T100" s="37">
        <v>3.0100334448160537</v>
      </c>
      <c r="U100" s="37"/>
    </row>
    <row r="101" spans="1:21" ht="14.25" customHeight="1" x14ac:dyDescent="0.2">
      <c r="A101" s="207" t="s">
        <v>139</v>
      </c>
      <c r="B101" s="37">
        <v>5.3</v>
      </c>
      <c r="C101" s="28">
        <v>4</v>
      </c>
      <c r="D101" s="38">
        <v>3.9</v>
      </c>
      <c r="E101" s="38">
        <v>2.7</v>
      </c>
      <c r="F101" s="37">
        <v>13.6</v>
      </c>
      <c r="G101" s="37">
        <v>2</v>
      </c>
      <c r="H101" s="37">
        <v>2.4</v>
      </c>
      <c r="I101" s="28">
        <v>3.3</v>
      </c>
      <c r="J101" s="28">
        <v>14.7</v>
      </c>
      <c r="K101" s="37">
        <v>29.2</v>
      </c>
      <c r="L101" s="37">
        <v>1.1000000000000001</v>
      </c>
      <c r="M101" s="37">
        <v>2.5</v>
      </c>
      <c r="N101" s="37">
        <v>3.8</v>
      </c>
      <c r="O101" s="37">
        <v>1.4</v>
      </c>
      <c r="P101" s="37">
        <v>3.5</v>
      </c>
      <c r="Q101" s="37">
        <v>1.02739726027397</v>
      </c>
      <c r="R101" s="37">
        <v>2</v>
      </c>
      <c r="S101" s="37">
        <v>3</v>
      </c>
      <c r="T101" s="37">
        <v>3.3444816053511706</v>
      </c>
      <c r="U101" s="37"/>
    </row>
    <row r="102" spans="1:21" ht="14.25" customHeight="1" x14ac:dyDescent="0.2">
      <c r="A102" s="207" t="s">
        <v>140</v>
      </c>
      <c r="B102" s="37">
        <v>22.4</v>
      </c>
      <c r="C102" s="28">
        <v>42</v>
      </c>
      <c r="D102" s="38">
        <v>13.7</v>
      </c>
      <c r="E102" s="38">
        <v>20.5</v>
      </c>
      <c r="F102" s="37">
        <v>37.1</v>
      </c>
      <c r="G102" s="37">
        <v>12.1</v>
      </c>
      <c r="H102" s="37">
        <v>13</v>
      </c>
      <c r="I102" s="28">
        <v>17.5</v>
      </c>
      <c r="J102" s="28">
        <v>26.5</v>
      </c>
      <c r="K102" s="37">
        <v>17.899999999999999</v>
      </c>
      <c r="L102" s="37">
        <v>11.2</v>
      </c>
      <c r="M102" s="37">
        <v>8.3000000000000007</v>
      </c>
      <c r="N102" s="37">
        <v>6.8</v>
      </c>
      <c r="O102" s="37">
        <v>10.8</v>
      </c>
      <c r="P102" s="37">
        <v>18.899999999999999</v>
      </c>
      <c r="Q102" s="37">
        <v>9.24657534246575</v>
      </c>
      <c r="R102" s="37">
        <v>42</v>
      </c>
      <c r="S102" s="37">
        <v>9</v>
      </c>
      <c r="T102" s="37">
        <v>13.377926421404682</v>
      </c>
      <c r="U102" s="37"/>
    </row>
    <row r="103" spans="1:21" ht="14.25" customHeight="1" x14ac:dyDescent="0.2">
      <c r="A103" s="207" t="s">
        <v>141</v>
      </c>
      <c r="B103" s="37">
        <v>38.200000000000003</v>
      </c>
      <c r="C103" s="28">
        <v>30</v>
      </c>
      <c r="D103" s="38">
        <v>35.299999999999997</v>
      </c>
      <c r="E103" s="38">
        <v>17.8</v>
      </c>
      <c r="F103" s="37">
        <v>38.6</v>
      </c>
      <c r="G103" s="37">
        <v>47.2</v>
      </c>
      <c r="H103" s="37">
        <v>44.4</v>
      </c>
      <c r="I103" s="28">
        <v>40.6</v>
      </c>
      <c r="J103" s="28">
        <v>27.3</v>
      </c>
      <c r="K103" s="37">
        <v>23.1</v>
      </c>
      <c r="L103" s="37">
        <v>42.8</v>
      </c>
      <c r="M103" s="37">
        <v>42.2</v>
      </c>
      <c r="N103" s="37">
        <v>37.9</v>
      </c>
      <c r="O103" s="37">
        <v>40</v>
      </c>
      <c r="P103" s="37">
        <v>35.299999999999997</v>
      </c>
      <c r="Q103" s="37">
        <v>44.178082191780803</v>
      </c>
      <c r="R103" s="37">
        <v>123</v>
      </c>
      <c r="S103" s="37">
        <v>40.299999999999997</v>
      </c>
      <c r="T103" s="37">
        <v>33.444816053511708</v>
      </c>
      <c r="U103" s="37"/>
    </row>
    <row r="104" spans="1:21" ht="14.25" customHeight="1" x14ac:dyDescent="0.2">
      <c r="A104" s="207" t="s">
        <v>142</v>
      </c>
      <c r="B104" s="37">
        <v>11.8</v>
      </c>
      <c r="C104" s="28">
        <v>8</v>
      </c>
      <c r="D104" s="38">
        <v>37.299999999999997</v>
      </c>
      <c r="E104" s="38">
        <v>11</v>
      </c>
      <c r="F104" s="37">
        <v>4.3</v>
      </c>
      <c r="G104" s="37">
        <v>22.6</v>
      </c>
      <c r="H104" s="37">
        <v>28.5</v>
      </c>
      <c r="I104" s="28">
        <v>27.4</v>
      </c>
      <c r="J104" s="28">
        <v>6.5</v>
      </c>
      <c r="K104" s="37">
        <v>15.4</v>
      </c>
      <c r="L104" s="37">
        <v>30.5</v>
      </c>
      <c r="M104" s="37">
        <v>35.4</v>
      </c>
      <c r="N104" s="37">
        <v>42.7</v>
      </c>
      <c r="O104" s="37">
        <v>41.4</v>
      </c>
      <c r="P104" s="37">
        <v>30.8</v>
      </c>
      <c r="Q104" s="37">
        <v>42.4657534246575</v>
      </c>
      <c r="R104" s="37">
        <v>118</v>
      </c>
      <c r="S104" s="37">
        <v>40</v>
      </c>
      <c r="T104" s="37">
        <v>44.816053511705682</v>
      </c>
      <c r="U104" s="37"/>
    </row>
    <row r="105" spans="1:21" ht="14.25" customHeight="1" x14ac:dyDescent="0.2">
      <c r="A105" s="207" t="s">
        <v>143</v>
      </c>
      <c r="B105" s="37">
        <v>9.1999999999999993</v>
      </c>
      <c r="C105" s="28">
        <v>8</v>
      </c>
      <c r="D105" s="38">
        <v>0</v>
      </c>
      <c r="E105" s="38">
        <v>12.3</v>
      </c>
      <c r="F105" s="37">
        <v>0</v>
      </c>
      <c r="G105" s="37">
        <v>6.5</v>
      </c>
      <c r="H105" s="37">
        <v>6.3</v>
      </c>
      <c r="I105" s="28">
        <v>7.1</v>
      </c>
      <c r="J105" s="28">
        <v>2</v>
      </c>
      <c r="K105" s="37">
        <v>3.1</v>
      </c>
      <c r="L105" s="37">
        <v>9.6</v>
      </c>
      <c r="M105" s="37">
        <v>4.7</v>
      </c>
      <c r="N105" s="37">
        <v>4.4000000000000004</v>
      </c>
      <c r="O105" s="37">
        <v>3.1</v>
      </c>
      <c r="P105" s="37">
        <v>7</v>
      </c>
      <c r="Q105" s="37">
        <v>1.7123287671232801</v>
      </c>
      <c r="R105" s="37">
        <v>7</v>
      </c>
      <c r="S105" s="37">
        <v>6.7</v>
      </c>
      <c r="T105" s="37">
        <v>2.0066889632107023</v>
      </c>
      <c r="U105" s="37"/>
    </row>
    <row r="106" spans="1:21" s="42" customFormat="1" ht="15.75" customHeight="1" x14ac:dyDescent="0.2">
      <c r="A106" s="330" t="s">
        <v>156</v>
      </c>
      <c r="B106" s="330"/>
      <c r="C106" s="330"/>
      <c r="D106" s="330"/>
      <c r="E106" s="330"/>
      <c r="F106" s="330"/>
      <c r="G106" s="330"/>
      <c r="H106" s="330"/>
      <c r="I106" s="330"/>
      <c r="J106" s="145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x14ac:dyDescent="0.2">
      <c r="A107" s="212" t="s">
        <v>145</v>
      </c>
      <c r="B107" s="4">
        <v>100</v>
      </c>
      <c r="C107" s="4">
        <v>75</v>
      </c>
      <c r="D107" s="4">
        <v>75</v>
      </c>
      <c r="E107" s="83">
        <v>75</v>
      </c>
      <c r="F107" s="4">
        <v>200</v>
      </c>
      <c r="G107" s="37">
        <v>250</v>
      </c>
      <c r="H107" s="4">
        <v>210</v>
      </c>
      <c r="I107" s="4">
        <v>200</v>
      </c>
      <c r="J107" s="4">
        <v>200</v>
      </c>
      <c r="K107" s="49">
        <v>200</v>
      </c>
      <c r="L107" s="49">
        <v>200</v>
      </c>
      <c r="M107" s="49">
        <v>300</v>
      </c>
      <c r="N107" s="49">
        <v>300</v>
      </c>
      <c r="O107" s="49">
        <v>300</v>
      </c>
      <c r="P107" s="49">
        <v>300</v>
      </c>
      <c r="Q107" s="49">
        <v>300</v>
      </c>
      <c r="R107" s="49">
        <v>300</v>
      </c>
      <c r="S107" s="49">
        <v>300</v>
      </c>
      <c r="T107" s="49">
        <v>300</v>
      </c>
      <c r="U107" s="49"/>
    </row>
    <row r="108" spans="1:21" x14ac:dyDescent="0.2">
      <c r="A108" s="212" t="s">
        <v>146</v>
      </c>
      <c r="B108" s="24">
        <v>76</v>
      </c>
      <c r="C108" s="24">
        <v>50</v>
      </c>
      <c r="D108" s="24">
        <v>51</v>
      </c>
      <c r="E108" s="84">
        <v>73</v>
      </c>
      <c r="F108" s="24">
        <v>140</v>
      </c>
      <c r="G108" s="24">
        <v>200</v>
      </c>
      <c r="H108" s="24">
        <v>207</v>
      </c>
      <c r="I108" s="24">
        <v>198</v>
      </c>
      <c r="J108" s="24">
        <v>200</v>
      </c>
      <c r="K108" s="50">
        <v>195</v>
      </c>
      <c r="L108" s="50">
        <v>187</v>
      </c>
      <c r="M108" s="50">
        <v>277</v>
      </c>
      <c r="N108" s="50">
        <v>293</v>
      </c>
      <c r="O108" s="50">
        <v>294</v>
      </c>
      <c r="P108" s="50">
        <v>286</v>
      </c>
      <c r="Q108" s="50">
        <v>292</v>
      </c>
      <c r="R108" s="50">
        <v>297</v>
      </c>
      <c r="S108" s="50">
        <v>300</v>
      </c>
      <c r="T108" s="50">
        <v>299</v>
      </c>
      <c r="U108" s="50"/>
    </row>
    <row r="109" spans="1:21" ht="15" thickBot="1" x14ac:dyDescent="0.25">
      <c r="A109" s="214" t="s">
        <v>147</v>
      </c>
      <c r="B109" s="45">
        <v>76</v>
      </c>
      <c r="C109" s="45">
        <v>66.666666666666657</v>
      </c>
      <c r="D109" s="45">
        <v>68</v>
      </c>
      <c r="E109" s="45">
        <v>97.333333333333343</v>
      </c>
      <c r="F109" s="45">
        <v>70</v>
      </c>
      <c r="G109" s="45">
        <v>80</v>
      </c>
      <c r="H109" s="45">
        <v>98.571428571428584</v>
      </c>
      <c r="I109" s="45">
        <v>99</v>
      </c>
      <c r="J109" s="45">
        <v>100</v>
      </c>
      <c r="K109" s="45">
        <v>97.5</v>
      </c>
      <c r="L109" s="45">
        <v>93.5</v>
      </c>
      <c r="M109" s="45">
        <v>92.333333333333329</v>
      </c>
      <c r="N109" s="45">
        <v>97.666666666666671</v>
      </c>
      <c r="O109" s="45">
        <v>98</v>
      </c>
      <c r="P109" s="45">
        <v>95.333333333333343</v>
      </c>
      <c r="Q109" s="45">
        <v>97.333333333333343</v>
      </c>
      <c r="R109" s="45">
        <v>99</v>
      </c>
      <c r="S109" s="45">
        <v>100</v>
      </c>
      <c r="T109" s="45">
        <v>99.666666666666671</v>
      </c>
      <c r="U109" s="37"/>
    </row>
    <row r="110" spans="1:21" s="42" customFormat="1" x14ac:dyDescent="0.2">
      <c r="A110" s="15" t="s">
        <v>46</v>
      </c>
      <c r="B110" s="41"/>
      <c r="G110" s="15"/>
      <c r="H110" s="41"/>
      <c r="K110" s="37"/>
      <c r="L110" s="37"/>
      <c r="M110" s="37"/>
      <c r="N110" s="37"/>
      <c r="U110" s="136"/>
    </row>
    <row r="111" spans="1:21" x14ac:dyDescent="0.2">
      <c r="A111" s="140"/>
      <c r="B111" s="4"/>
      <c r="C111" s="125"/>
      <c r="D111" s="125"/>
      <c r="E111" s="146"/>
      <c r="F111" s="125"/>
      <c r="G111" s="125"/>
    </row>
    <row r="112" spans="1:21" x14ac:dyDescent="0.2">
      <c r="A112" s="137"/>
      <c r="B112" s="58"/>
      <c r="C112" s="137"/>
      <c r="D112" s="137"/>
      <c r="E112" s="80"/>
      <c r="F112" s="137"/>
      <c r="G112" s="137"/>
    </row>
    <row r="113" spans="1:21" x14ac:dyDescent="0.2">
      <c r="A113" s="137"/>
      <c r="B113" s="58"/>
      <c r="C113" s="137"/>
      <c r="D113" s="137"/>
      <c r="E113" s="80"/>
      <c r="F113" s="137"/>
      <c r="G113" s="137"/>
    </row>
    <row r="114" spans="1:21" x14ac:dyDescent="0.2">
      <c r="A114" s="137"/>
      <c r="B114" s="58"/>
      <c r="C114" s="137"/>
      <c r="D114" s="137"/>
      <c r="E114" s="80"/>
      <c r="F114" s="137"/>
      <c r="G114" s="137"/>
      <c r="N114" s="42"/>
    </row>
    <row r="115" spans="1:21" x14ac:dyDescent="0.2">
      <c r="A115" s="137"/>
      <c r="B115" s="58"/>
      <c r="C115" s="137"/>
      <c r="D115" s="137"/>
      <c r="E115" s="80"/>
      <c r="F115" s="137"/>
      <c r="G115" s="137"/>
    </row>
    <row r="116" spans="1:21" x14ac:dyDescent="0.2">
      <c r="A116" s="137"/>
      <c r="B116" s="58"/>
      <c r="C116" s="137"/>
      <c r="D116" s="137"/>
      <c r="E116" s="80"/>
      <c r="F116" s="137"/>
      <c r="G116" s="137"/>
    </row>
    <row r="117" spans="1:21" x14ac:dyDescent="0.2">
      <c r="A117" s="137"/>
      <c r="B117" s="58"/>
      <c r="C117" s="137"/>
      <c r="D117" s="137"/>
      <c r="E117" s="80"/>
      <c r="F117" s="137"/>
      <c r="G117" s="137"/>
    </row>
    <row r="118" spans="1:21" x14ac:dyDescent="0.2">
      <c r="A118" s="137"/>
      <c r="B118" s="58"/>
      <c r="C118" s="137"/>
      <c r="D118" s="137"/>
      <c r="E118" s="80"/>
      <c r="F118" s="137"/>
      <c r="G118" s="137"/>
    </row>
    <row r="119" spans="1:21" s="57" customFormat="1" x14ac:dyDescent="0.2">
      <c r="A119" s="137"/>
      <c r="B119" s="58"/>
      <c r="C119" s="137"/>
      <c r="D119" s="137"/>
      <c r="E119" s="80"/>
      <c r="F119" s="137"/>
      <c r="G119" s="137"/>
      <c r="I119" s="142"/>
      <c r="J119" s="88"/>
      <c r="K119" s="88"/>
      <c r="L119" s="88"/>
      <c r="M119" s="88"/>
      <c r="N119" s="88"/>
      <c r="O119" s="88"/>
      <c r="P119" s="88"/>
      <c r="Q119" s="88"/>
      <c r="U119" s="5"/>
    </row>
    <row r="120" spans="1:21" s="57" customFormat="1" x14ac:dyDescent="0.2">
      <c r="A120" s="137"/>
      <c r="B120" s="58"/>
      <c r="C120" s="137"/>
      <c r="D120" s="137"/>
      <c r="E120" s="80"/>
      <c r="F120" s="137"/>
      <c r="G120" s="137"/>
      <c r="I120" s="142"/>
      <c r="J120" s="88"/>
      <c r="K120" s="88"/>
      <c r="L120" s="88"/>
      <c r="M120" s="88"/>
      <c r="N120" s="88"/>
      <c r="O120" s="88"/>
      <c r="P120" s="88"/>
      <c r="Q120" s="88"/>
      <c r="U120" s="5"/>
    </row>
    <row r="121" spans="1:21" s="57" customFormat="1" x14ac:dyDescent="0.2">
      <c r="A121" s="137"/>
      <c r="B121" s="58"/>
      <c r="C121" s="137"/>
      <c r="D121" s="137"/>
      <c r="E121" s="80"/>
      <c r="F121" s="137"/>
      <c r="G121" s="137"/>
      <c r="I121" s="142"/>
      <c r="J121" s="88"/>
      <c r="K121" s="88"/>
      <c r="L121" s="88"/>
      <c r="M121" s="88"/>
      <c r="N121" s="88"/>
      <c r="O121" s="88"/>
      <c r="P121" s="88"/>
      <c r="Q121" s="88"/>
      <c r="U121" s="5"/>
    </row>
    <row r="122" spans="1:21" s="57" customFormat="1" x14ac:dyDescent="0.2">
      <c r="A122" s="137"/>
      <c r="B122" s="58"/>
      <c r="C122" s="137"/>
      <c r="D122" s="137"/>
      <c r="E122" s="80"/>
      <c r="F122" s="137"/>
      <c r="G122" s="137"/>
      <c r="I122" s="142"/>
      <c r="J122" s="88"/>
      <c r="K122" s="88"/>
      <c r="L122" s="88"/>
      <c r="M122" s="88"/>
      <c r="N122" s="88"/>
      <c r="O122" s="88"/>
      <c r="P122" s="88"/>
      <c r="Q122" s="88"/>
      <c r="U122" s="5"/>
    </row>
    <row r="123" spans="1:21" s="57" customFormat="1" x14ac:dyDescent="0.2">
      <c r="A123" s="137"/>
      <c r="B123" s="58"/>
      <c r="C123" s="137"/>
      <c r="D123" s="137"/>
      <c r="E123" s="80"/>
      <c r="F123" s="137"/>
      <c r="G123" s="137"/>
      <c r="I123" s="142"/>
      <c r="J123" s="88"/>
      <c r="K123" s="88"/>
      <c r="L123" s="88"/>
      <c r="M123" s="88"/>
      <c r="N123" s="88"/>
      <c r="O123" s="88"/>
      <c r="P123" s="88"/>
      <c r="Q123" s="88"/>
      <c r="U123" s="5"/>
    </row>
    <row r="124" spans="1:21" s="57" customFormat="1" x14ac:dyDescent="0.2">
      <c r="A124" s="137"/>
      <c r="B124" s="58"/>
      <c r="C124" s="137"/>
      <c r="D124" s="137"/>
      <c r="E124" s="80"/>
      <c r="F124" s="137"/>
      <c r="G124" s="137"/>
      <c r="I124" s="142"/>
      <c r="J124" s="88"/>
      <c r="K124" s="88"/>
      <c r="L124" s="88"/>
      <c r="M124" s="88"/>
      <c r="N124" s="88"/>
      <c r="O124" s="88"/>
      <c r="P124" s="88"/>
      <c r="Q124" s="88"/>
      <c r="U124" s="5"/>
    </row>
    <row r="125" spans="1:21" s="57" customFormat="1" x14ac:dyDescent="0.2">
      <c r="A125" s="137"/>
      <c r="B125" s="58"/>
      <c r="C125" s="137"/>
      <c r="D125" s="137"/>
      <c r="E125" s="80"/>
      <c r="F125" s="137"/>
      <c r="G125" s="137"/>
      <c r="I125" s="142"/>
      <c r="J125" s="88"/>
      <c r="K125" s="88"/>
      <c r="L125" s="88"/>
      <c r="M125" s="88"/>
      <c r="N125" s="88"/>
      <c r="O125" s="88"/>
      <c r="P125" s="88"/>
      <c r="Q125" s="88"/>
      <c r="U125" s="5"/>
    </row>
    <row r="126" spans="1:21" s="57" customFormat="1" x14ac:dyDescent="0.2">
      <c r="A126" s="137"/>
      <c r="B126" s="58"/>
      <c r="C126" s="137"/>
      <c r="D126" s="137"/>
      <c r="E126" s="80"/>
      <c r="F126" s="137"/>
      <c r="G126" s="137"/>
      <c r="I126" s="142"/>
      <c r="J126" s="88"/>
      <c r="K126" s="88"/>
      <c r="L126" s="88"/>
      <c r="M126" s="88"/>
      <c r="N126" s="88"/>
      <c r="O126" s="88"/>
      <c r="P126" s="88"/>
      <c r="Q126" s="88"/>
      <c r="U126" s="5"/>
    </row>
    <row r="127" spans="1:21" s="57" customFormat="1" x14ac:dyDescent="0.2">
      <c r="A127" s="137"/>
      <c r="B127" s="58"/>
      <c r="C127" s="137"/>
      <c r="D127" s="137"/>
      <c r="E127" s="80"/>
      <c r="F127" s="137"/>
      <c r="G127" s="137"/>
      <c r="I127" s="142"/>
      <c r="J127" s="88"/>
      <c r="K127" s="88"/>
      <c r="L127" s="88"/>
      <c r="M127" s="88"/>
      <c r="N127" s="88"/>
      <c r="O127" s="88"/>
      <c r="P127" s="88"/>
      <c r="Q127" s="88"/>
      <c r="U127" s="5"/>
    </row>
    <row r="128" spans="1:21" s="57" customFormat="1" x14ac:dyDescent="0.2">
      <c r="A128" s="137"/>
      <c r="B128" s="58"/>
      <c r="C128" s="137"/>
      <c r="D128" s="137"/>
      <c r="E128" s="80"/>
      <c r="F128" s="137"/>
      <c r="G128" s="137"/>
      <c r="I128" s="142"/>
      <c r="J128" s="88"/>
      <c r="K128" s="88"/>
      <c r="L128" s="88"/>
      <c r="M128" s="88"/>
      <c r="N128" s="88"/>
      <c r="O128" s="88"/>
      <c r="P128" s="88"/>
      <c r="Q128" s="88"/>
      <c r="U128" s="5"/>
    </row>
    <row r="129" spans="1:21" s="57" customFormat="1" x14ac:dyDescent="0.2">
      <c r="A129" s="137"/>
      <c r="B129" s="58"/>
      <c r="C129" s="137"/>
      <c r="D129" s="137"/>
      <c r="E129" s="80"/>
      <c r="F129" s="137"/>
      <c r="G129" s="137"/>
      <c r="I129" s="142"/>
      <c r="J129" s="88"/>
      <c r="K129" s="88"/>
      <c r="L129" s="88"/>
      <c r="M129" s="88"/>
      <c r="N129" s="88"/>
      <c r="O129" s="88"/>
      <c r="P129" s="88"/>
      <c r="Q129" s="88"/>
      <c r="U129" s="5"/>
    </row>
  </sheetData>
  <mergeCells count="17">
    <mergeCell ref="A2:I2"/>
    <mergeCell ref="B3:D3"/>
    <mergeCell ref="E3:H3"/>
    <mergeCell ref="A5:I5"/>
    <mergeCell ref="A10:I10"/>
    <mergeCell ref="I3:L3"/>
    <mergeCell ref="A99:I99"/>
    <mergeCell ref="M3:P3"/>
    <mergeCell ref="Q3:T3"/>
    <mergeCell ref="A106:I106"/>
    <mergeCell ref="A71:I71"/>
    <mergeCell ref="A26:I26"/>
    <mergeCell ref="A42:I42"/>
    <mergeCell ref="A58:I58"/>
    <mergeCell ref="A76:I76"/>
    <mergeCell ref="A81:I81"/>
    <mergeCell ref="A86:I86"/>
  </mergeCells>
  <hyperlinks>
    <hyperlink ref="A1" location="Menu!A1" display="Return to Menu"/>
  </hyperlinks>
  <pageMargins left="0.7" right="0.74803149606299202" top="0.4" bottom="0.47244094488188998" header="0.511811023622047" footer="0.511811023622047"/>
  <pageSetup paperSize="9" scale="55" fitToWidth="2" fitToHeight="2" orientation="landscape" r:id="rId1"/>
  <headerFooter alignWithMargins="0"/>
  <rowBreaks count="1" manualBreakCount="1">
    <brk id="57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view="pageBreakPreview" zoomScaleSheetLayoutView="100" workbookViewId="0">
      <pane xSplit="1" ySplit="5" topLeftCell="B27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40" customWidth="1"/>
    <col min="2" max="2" width="9" style="33" customWidth="1"/>
    <col min="3" max="3" width="5.5703125" bestFit="1" customWidth="1"/>
    <col min="5" max="5" width="10.42578125" style="86" customWidth="1"/>
    <col min="6" max="6" width="11.5703125" customWidth="1"/>
    <col min="7" max="7" width="9.140625" customWidth="1"/>
    <col min="8" max="8" width="8.42578125" style="77" customWidth="1"/>
    <col min="9" max="9" width="9.140625" style="90"/>
    <col min="21" max="21" width="9.140625" style="43"/>
  </cols>
  <sheetData>
    <row r="1" spans="1:21" ht="26.25" x14ac:dyDescent="0.4">
      <c r="A1" s="314" t="s">
        <v>445</v>
      </c>
      <c r="I1" s="300"/>
    </row>
    <row r="2" spans="1:21" ht="18.75" thickBot="1" x14ac:dyDescent="0.3">
      <c r="A2" s="333" t="s">
        <v>258</v>
      </c>
      <c r="B2" s="333"/>
      <c r="C2" s="333"/>
      <c r="D2" s="333"/>
      <c r="E2" s="333"/>
      <c r="F2" s="333"/>
      <c r="G2" s="321"/>
      <c r="H2" s="321"/>
      <c r="I2" s="321"/>
      <c r="J2" s="137"/>
      <c r="K2" s="137"/>
      <c r="L2" s="137"/>
      <c r="M2" s="137"/>
      <c r="N2" s="137"/>
    </row>
    <row r="3" spans="1:21" s="2" customFormat="1" ht="15.75" thickBot="1" x14ac:dyDescent="0.3">
      <c r="A3" s="196" t="s">
        <v>0</v>
      </c>
      <c r="B3" s="316">
        <v>2009</v>
      </c>
      <c r="C3" s="317"/>
      <c r="D3" s="318"/>
      <c r="E3" s="316">
        <v>2010</v>
      </c>
      <c r="F3" s="317"/>
      <c r="G3" s="317"/>
      <c r="H3" s="318"/>
      <c r="I3" s="316">
        <v>2011</v>
      </c>
      <c r="J3" s="317"/>
      <c r="K3" s="317"/>
      <c r="L3" s="318"/>
      <c r="M3" s="316">
        <v>2012</v>
      </c>
      <c r="N3" s="317"/>
      <c r="O3" s="317"/>
      <c r="P3" s="318"/>
      <c r="Q3" s="316">
        <v>2013</v>
      </c>
      <c r="R3" s="317"/>
      <c r="S3" s="317"/>
      <c r="T3" s="318"/>
      <c r="U3" s="295"/>
    </row>
    <row r="4" spans="1:21" s="2" customFormat="1" ht="15.75" thickBot="1" x14ac:dyDescent="0.3">
      <c r="A4" s="196" t="s">
        <v>1</v>
      </c>
      <c r="B4" s="199" t="s">
        <v>2</v>
      </c>
      <c r="C4" s="197" t="s">
        <v>3</v>
      </c>
      <c r="D4" s="198" t="s">
        <v>4</v>
      </c>
      <c r="E4" s="197" t="s">
        <v>5</v>
      </c>
      <c r="F4" s="197" t="s">
        <v>2</v>
      </c>
      <c r="G4" s="196" t="s">
        <v>3</v>
      </c>
      <c r="H4" s="209" t="s">
        <v>4</v>
      </c>
      <c r="I4" s="200" t="s">
        <v>5</v>
      </c>
      <c r="J4" s="200" t="s">
        <v>2</v>
      </c>
      <c r="K4" s="200" t="s">
        <v>3</v>
      </c>
      <c r="L4" s="200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89" t="s">
        <v>4</v>
      </c>
      <c r="U4" s="295"/>
    </row>
    <row r="5" spans="1:21" s="1" customFormat="1" ht="15.75" customHeight="1" x14ac:dyDescent="0.25">
      <c r="A5" s="326" t="s">
        <v>149</v>
      </c>
      <c r="B5" s="326"/>
      <c r="C5" s="326"/>
      <c r="D5" s="326"/>
      <c r="E5" s="326"/>
      <c r="F5" s="326"/>
      <c r="G5" s="326"/>
      <c r="H5" s="326"/>
      <c r="I5" s="326"/>
      <c r="J5" s="136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x14ac:dyDescent="0.25">
      <c r="A6" s="3" t="s">
        <v>150</v>
      </c>
      <c r="B6" s="63"/>
      <c r="C6" s="5"/>
      <c r="D6" s="5"/>
      <c r="E6" s="80"/>
      <c r="F6" s="5"/>
      <c r="G6" s="37"/>
      <c r="H6" s="63"/>
      <c r="I6" s="5"/>
      <c r="J6" s="137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x14ac:dyDescent="0.25">
      <c r="A7" s="215" t="s">
        <v>8</v>
      </c>
      <c r="B7" s="37">
        <v>-12.6</v>
      </c>
      <c r="C7" s="37">
        <v>-21.016666666666666</v>
      </c>
      <c r="D7" s="37">
        <v>-6.8666666666666663</v>
      </c>
      <c r="E7" s="37">
        <v>-4.9333333333333336</v>
      </c>
      <c r="F7" s="37">
        <v>7.1166666666666645</v>
      </c>
      <c r="G7" s="37">
        <v>-0.98333333333333306</v>
      </c>
      <c r="H7" s="37">
        <v>-3.7666666666666657</v>
      </c>
      <c r="I7" s="37">
        <v>10.600000000000001</v>
      </c>
      <c r="J7" s="37">
        <v>6.1833333333333309</v>
      </c>
      <c r="K7" s="37">
        <v>-5.6166666666666663</v>
      </c>
      <c r="L7" s="37">
        <v>-13.816666666666668</v>
      </c>
      <c r="M7" s="37">
        <v>-15.649999999999997</v>
      </c>
      <c r="N7" s="37">
        <v>-15.983333333333336</v>
      </c>
      <c r="O7" s="37">
        <v>-15.716666666666669</v>
      </c>
      <c r="P7" s="37">
        <v>-3.25</v>
      </c>
      <c r="Q7" s="37">
        <v>-4.2500000000000009</v>
      </c>
      <c r="R7" s="37">
        <v>-10.4</v>
      </c>
      <c r="S7" s="37">
        <v>-12.766666666666666</v>
      </c>
      <c r="T7" s="37">
        <v>0.53417928776094803</v>
      </c>
      <c r="U7" s="37"/>
    </row>
    <row r="8" spans="1:21" ht="14.25" customHeight="1" x14ac:dyDescent="0.25">
      <c r="A8" s="215" t="s">
        <v>10</v>
      </c>
      <c r="B8" s="91">
        <v>13.949999999999998</v>
      </c>
      <c r="C8" s="91">
        <v>8</v>
      </c>
      <c r="D8" s="91">
        <v>29.349999999999998</v>
      </c>
      <c r="E8" s="91">
        <v>30.883333333333336</v>
      </c>
      <c r="F8" s="37">
        <v>36.6</v>
      </c>
      <c r="G8" s="37">
        <v>25.549999999999997</v>
      </c>
      <c r="H8" s="91">
        <v>29.783333333333331</v>
      </c>
      <c r="I8" s="91">
        <v>38.383333333333333</v>
      </c>
      <c r="J8" s="91">
        <v>39.75</v>
      </c>
      <c r="K8" s="37">
        <v>29.650000000000002</v>
      </c>
      <c r="L8" s="37">
        <v>17.349999999999998</v>
      </c>
      <c r="M8" s="37">
        <v>26.666666666666661</v>
      </c>
      <c r="N8" s="37">
        <v>24.400000000000006</v>
      </c>
      <c r="O8" s="37">
        <v>16.566666666666666</v>
      </c>
      <c r="P8" s="37">
        <v>29.483333333333334</v>
      </c>
      <c r="Q8" s="37">
        <v>39.699999999999996</v>
      </c>
      <c r="R8" s="37">
        <v>24.116666666666664</v>
      </c>
      <c r="S8" s="37">
        <v>24.5</v>
      </c>
      <c r="T8" s="37">
        <v>19.238095238095237</v>
      </c>
      <c r="U8" s="37"/>
    </row>
    <row r="9" spans="1:21" x14ac:dyDescent="0.25">
      <c r="A9" s="215" t="s">
        <v>86</v>
      </c>
      <c r="B9" s="37">
        <v>24.916666666666668</v>
      </c>
      <c r="C9" s="37">
        <v>31.683333333333334</v>
      </c>
      <c r="D9" s="37">
        <v>36.75</v>
      </c>
      <c r="E9" s="37">
        <v>32.533333333333331</v>
      </c>
      <c r="F9" s="37">
        <v>46.183333333333337</v>
      </c>
      <c r="G9" s="37">
        <v>42.15</v>
      </c>
      <c r="H9" s="37">
        <v>26.350000000000005</v>
      </c>
      <c r="I9" s="37">
        <v>35.633333333333333</v>
      </c>
      <c r="J9" s="37">
        <v>40.166666666666664</v>
      </c>
      <c r="K9" s="37">
        <v>40.550000000000004</v>
      </c>
      <c r="L9" s="37">
        <v>18.316666666666663</v>
      </c>
      <c r="M9" s="37">
        <v>22.533333333333335</v>
      </c>
      <c r="N9" s="37">
        <v>23.883333333333336</v>
      </c>
      <c r="O9" s="37">
        <v>20.666666666666664</v>
      </c>
      <c r="P9" s="37">
        <v>30.516666666666669</v>
      </c>
      <c r="Q9" s="37">
        <v>31.316666666666666</v>
      </c>
      <c r="R9" s="37">
        <v>19.399999999999995</v>
      </c>
      <c r="S9" s="37">
        <v>28.233333333333334</v>
      </c>
      <c r="T9" s="37">
        <v>33.857142857142861</v>
      </c>
      <c r="U9" s="37"/>
    </row>
    <row r="10" spans="1:21" s="1" customFormat="1" ht="15.75" customHeight="1" x14ac:dyDescent="0.25">
      <c r="A10" s="325" t="s">
        <v>151</v>
      </c>
      <c r="B10" s="325"/>
      <c r="C10" s="325"/>
      <c r="D10" s="325"/>
      <c r="E10" s="325"/>
      <c r="F10" s="325"/>
      <c r="G10" s="325"/>
      <c r="H10" s="325"/>
      <c r="I10" s="325"/>
      <c r="J10" s="1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x14ac:dyDescent="0.25">
      <c r="A11" s="205" t="s">
        <v>88</v>
      </c>
      <c r="B11" s="37">
        <v>-16.3</v>
      </c>
      <c r="C11" s="28">
        <v>-20.400000000000002</v>
      </c>
      <c r="D11" s="38">
        <v>-4.5999999999999996</v>
      </c>
      <c r="E11" s="38">
        <v>-0.35000000000000142</v>
      </c>
      <c r="F11" s="37">
        <v>16.349999999999998</v>
      </c>
      <c r="G11" s="37">
        <v>13.400000000000002</v>
      </c>
      <c r="H11" s="37">
        <v>1.7000000000000028</v>
      </c>
      <c r="I11" s="28">
        <v>17.850000000000001</v>
      </c>
      <c r="J11" s="28">
        <v>6.2499999999999929</v>
      </c>
      <c r="K11" s="37">
        <v>-2.1499999999999986</v>
      </c>
      <c r="L11" s="37">
        <v>-14.75</v>
      </c>
      <c r="M11" s="37">
        <v>-19.299999999999994</v>
      </c>
      <c r="N11" s="37">
        <v>-18.300000000000004</v>
      </c>
      <c r="O11" s="37">
        <v>-10.350000000000001</v>
      </c>
      <c r="P11" s="37">
        <v>-1.75</v>
      </c>
      <c r="Q11" s="37">
        <v>3.1499999999999986</v>
      </c>
      <c r="R11" s="37">
        <v>-6.6499999999999986</v>
      </c>
      <c r="S11" s="37">
        <v>-7.3999999999999986</v>
      </c>
      <c r="T11" s="37">
        <v>-1.571428571428573</v>
      </c>
      <c r="U11" s="37"/>
    </row>
    <row r="12" spans="1:21" ht="15.75" customHeight="1" x14ac:dyDescent="0.25">
      <c r="A12" s="206" t="s">
        <v>89</v>
      </c>
      <c r="B12" s="37">
        <v>27.61904761904762</v>
      </c>
      <c r="C12" s="28">
        <v>-25.000000000000004</v>
      </c>
      <c r="D12" s="38">
        <v>-3.9215686274509807</v>
      </c>
      <c r="E12" s="38">
        <v>5.9701492537313428</v>
      </c>
      <c r="F12" s="37">
        <v>4.6875</v>
      </c>
      <c r="G12" s="37">
        <v>3.6585365853658516</v>
      </c>
      <c r="H12" s="37">
        <v>-23.636363636363633</v>
      </c>
      <c r="I12" s="28">
        <v>18.75</v>
      </c>
      <c r="J12" s="28">
        <v>-5.3846153846153868</v>
      </c>
      <c r="K12" s="37">
        <v>-4.9180327868852451</v>
      </c>
      <c r="L12" s="37">
        <v>-10.810810810810811</v>
      </c>
      <c r="M12" s="37">
        <v>-26.630434782608699</v>
      </c>
      <c r="N12" s="37">
        <v>-22.784810126582279</v>
      </c>
      <c r="O12" s="37">
        <v>-20.744680851063826</v>
      </c>
      <c r="P12" s="37">
        <v>-8.1081081081081088</v>
      </c>
      <c r="Q12" s="37">
        <v>16.666666666666664</v>
      </c>
      <c r="R12" s="37">
        <v>-16.666666666666664</v>
      </c>
      <c r="S12" s="37">
        <v>-6.6265060240963862</v>
      </c>
      <c r="T12" s="37">
        <v>-2.3809523809523796</v>
      </c>
      <c r="U12" s="37"/>
    </row>
    <row r="13" spans="1:21" ht="15.75" customHeight="1" x14ac:dyDescent="0.25">
      <c r="A13" s="206" t="s">
        <v>90</v>
      </c>
      <c r="B13" s="37">
        <v>17.21311475409836</v>
      </c>
      <c r="C13" s="28">
        <v>-15.714285714285715</v>
      </c>
      <c r="D13" s="38">
        <v>2.941176470588232</v>
      </c>
      <c r="E13" s="38">
        <v>-4.4303797468354453</v>
      </c>
      <c r="F13" s="37">
        <v>16.455696202531641</v>
      </c>
      <c r="G13" s="37">
        <v>16</v>
      </c>
      <c r="H13" s="37">
        <v>4.6610169491525468</v>
      </c>
      <c r="I13" s="28">
        <v>17.289719626168221</v>
      </c>
      <c r="J13" s="28">
        <v>10.975609756097562</v>
      </c>
      <c r="K13" s="37">
        <v>0</v>
      </c>
      <c r="L13" s="37">
        <v>-18.103448275862068</v>
      </c>
      <c r="M13" s="37">
        <v>-14.814814814814817</v>
      </c>
      <c r="N13" s="37">
        <v>-15.202702702702709</v>
      </c>
      <c r="O13" s="37">
        <v>-12.857142857142858</v>
      </c>
      <c r="P13" s="37">
        <v>0</v>
      </c>
      <c r="Q13" s="37">
        <v>-1.0135135135135158</v>
      </c>
      <c r="R13" s="37">
        <v>-4.0322580645161246</v>
      </c>
      <c r="S13" s="37">
        <v>-16.891891891891891</v>
      </c>
      <c r="T13" s="37">
        <v>0.71942446043165376</v>
      </c>
      <c r="U13" s="37"/>
    </row>
    <row r="14" spans="1:21" ht="15.75" customHeight="1" x14ac:dyDescent="0.25">
      <c r="A14" s="207" t="s">
        <v>91</v>
      </c>
      <c r="B14" s="37">
        <v>25.531914893617021</v>
      </c>
      <c r="C14" s="28">
        <v>-22.222222222222221</v>
      </c>
      <c r="D14" s="38">
        <v>-21.428571428571423</v>
      </c>
      <c r="E14" s="38">
        <v>6.25</v>
      </c>
      <c r="F14" s="37">
        <v>21.212121212121207</v>
      </c>
      <c r="G14" s="37">
        <v>15.322580645161288</v>
      </c>
      <c r="H14" s="37">
        <v>10.169491525423727</v>
      </c>
      <c r="I14" s="28">
        <v>27.142857142857139</v>
      </c>
      <c r="J14" s="28">
        <v>11.267605633802827</v>
      </c>
      <c r="K14" s="37">
        <v>-5.2631578947368425</v>
      </c>
      <c r="L14" s="37">
        <v>0.90909090909090651</v>
      </c>
      <c r="M14" s="37">
        <v>-14.583333333333339</v>
      </c>
      <c r="N14" s="37">
        <v>-14.024390243902435</v>
      </c>
      <c r="O14" s="37">
        <v>2.8985507246376834</v>
      </c>
      <c r="P14" s="37">
        <v>4.819277108433738</v>
      </c>
      <c r="Q14" s="37">
        <v>-3.0120481927710827</v>
      </c>
      <c r="R14" s="37">
        <v>0</v>
      </c>
      <c r="S14" s="37">
        <v>8.2191780821917817</v>
      </c>
      <c r="T14" s="37">
        <v>-2.941176470588232</v>
      </c>
      <c r="U14" s="37"/>
    </row>
    <row r="15" spans="1:21" ht="15.75" x14ac:dyDescent="0.25">
      <c r="A15" s="207" t="s">
        <v>92</v>
      </c>
      <c r="B15" s="37">
        <v>25</v>
      </c>
      <c r="C15" s="28">
        <v>-24.999999999999996</v>
      </c>
      <c r="D15" s="38">
        <v>-25</v>
      </c>
      <c r="E15" s="38">
        <v>-25</v>
      </c>
      <c r="F15" s="37">
        <v>-2</v>
      </c>
      <c r="G15" s="37">
        <v>30.952380952380949</v>
      </c>
      <c r="H15" s="37">
        <v>9.7014925373134346</v>
      </c>
      <c r="I15" s="28">
        <v>2.3255813953488342</v>
      </c>
      <c r="J15" s="28">
        <v>0</v>
      </c>
      <c r="K15" s="37">
        <v>-1.7241379310344875</v>
      </c>
      <c r="L15" s="37">
        <v>-41.379310344827587</v>
      </c>
      <c r="M15" s="37">
        <v>-36.956521739130437</v>
      </c>
      <c r="N15" s="37">
        <v>-29.268292682926827</v>
      </c>
      <c r="O15" s="37">
        <v>0</v>
      </c>
      <c r="P15" s="37">
        <v>-12.5</v>
      </c>
      <c r="Q15" s="37">
        <v>5.6818181818181834</v>
      </c>
      <c r="R15" s="37">
        <v>0</v>
      </c>
      <c r="S15" s="37">
        <v>-4.5454545454545467</v>
      </c>
      <c r="T15" s="37">
        <v>-4.3478260869565197</v>
      </c>
      <c r="U15" s="37"/>
    </row>
    <row r="16" spans="1:21" ht="14.25" customHeight="1" x14ac:dyDescent="0.25">
      <c r="A16" s="205" t="s">
        <v>93</v>
      </c>
      <c r="B16" s="37">
        <v>-11</v>
      </c>
      <c r="C16" s="28">
        <v>-25.35</v>
      </c>
      <c r="D16" s="38">
        <v>-16.7</v>
      </c>
      <c r="E16" s="38">
        <v>-7.1499999999999986</v>
      </c>
      <c r="F16" s="37">
        <v>-9.4000000000000021</v>
      </c>
      <c r="G16" s="37">
        <v>-27.049999999999997</v>
      </c>
      <c r="H16" s="37">
        <v>-10</v>
      </c>
      <c r="I16" s="28">
        <v>-3.0499999999999972</v>
      </c>
      <c r="J16" s="28">
        <v>0.80000000000000071</v>
      </c>
      <c r="K16" s="37">
        <v>-26.4</v>
      </c>
      <c r="L16" s="37">
        <v>-20.5</v>
      </c>
      <c r="M16" s="37">
        <v>-14.949999999999996</v>
      </c>
      <c r="N16" s="37">
        <v>-18.550000000000004</v>
      </c>
      <c r="O16" s="37">
        <v>-22.799999999999997</v>
      </c>
      <c r="P16" s="37">
        <v>-8.8999999999999986</v>
      </c>
      <c r="Q16" s="37">
        <v>-17.600000000000001</v>
      </c>
      <c r="R16" s="37">
        <v>-12.850000000000003</v>
      </c>
      <c r="S16" s="37">
        <v>-26.099999999999998</v>
      </c>
      <c r="T16" s="37">
        <v>-7.7142857142857189</v>
      </c>
      <c r="U16" s="37"/>
    </row>
    <row r="17" spans="1:21" ht="15.75" customHeight="1" x14ac:dyDescent="0.25">
      <c r="A17" s="206" t="s">
        <v>89</v>
      </c>
      <c r="B17" s="37">
        <v>-8.6538461538461533</v>
      </c>
      <c r="C17" s="28">
        <v>-12.5</v>
      </c>
      <c r="D17" s="38">
        <v>-17.647058823529413</v>
      </c>
      <c r="E17" s="38">
        <v>-17.164179104477611</v>
      </c>
      <c r="F17" s="37">
        <v>-29.6875</v>
      </c>
      <c r="G17" s="37">
        <v>-48.170731707317074</v>
      </c>
      <c r="H17" s="37">
        <v>-19.090909090909093</v>
      </c>
      <c r="I17" s="28">
        <v>-19.375</v>
      </c>
      <c r="J17" s="28">
        <v>-16.153846153846157</v>
      </c>
      <c r="K17" s="37">
        <v>-40.16393442622951</v>
      </c>
      <c r="L17" s="37">
        <v>-23.648648648648649</v>
      </c>
      <c r="M17" s="37">
        <v>-21.739130434782613</v>
      </c>
      <c r="N17" s="37">
        <v>-31.0126582278481</v>
      </c>
      <c r="O17" s="37">
        <v>-26.063829787234035</v>
      </c>
      <c r="P17" s="37">
        <v>-20.945945945945947</v>
      </c>
      <c r="Q17" s="37">
        <v>-27.333333333333332</v>
      </c>
      <c r="R17" s="37">
        <v>-26.388888888888886</v>
      </c>
      <c r="S17" s="37">
        <v>-37.349397590361441</v>
      </c>
      <c r="T17" s="37">
        <v>-25.396825396825395</v>
      </c>
      <c r="U17" s="37"/>
    </row>
    <row r="18" spans="1:21" ht="15.75" customHeight="1" x14ac:dyDescent="0.25">
      <c r="A18" s="206" t="s">
        <v>90</v>
      </c>
      <c r="B18" s="37">
        <v>-10.245901639344265</v>
      </c>
      <c r="C18" s="28">
        <v>-22.5</v>
      </c>
      <c r="D18" s="38">
        <v>-22.058823529411768</v>
      </c>
      <c r="E18" s="38">
        <v>1.8987341772151893</v>
      </c>
      <c r="F18" s="37">
        <v>6.3291139240506311</v>
      </c>
      <c r="G18" s="37">
        <v>-34</v>
      </c>
      <c r="H18" s="37">
        <v>-8.8983050847457577</v>
      </c>
      <c r="I18" s="28">
        <v>-13.084112149532707</v>
      </c>
      <c r="J18" s="28">
        <v>5.2845528455284523</v>
      </c>
      <c r="K18" s="37">
        <v>-27.430555555555557</v>
      </c>
      <c r="L18" s="37">
        <v>-23.27586206896552</v>
      </c>
      <c r="M18" s="37">
        <v>-22.839506172839506</v>
      </c>
      <c r="N18" s="37">
        <v>-20.270270270270274</v>
      </c>
      <c r="O18" s="37">
        <v>-25</v>
      </c>
      <c r="P18" s="37">
        <v>-9.0322580645161281</v>
      </c>
      <c r="Q18" s="37">
        <v>-17.229729729729733</v>
      </c>
      <c r="R18" s="37">
        <v>-12.903225806451616</v>
      </c>
      <c r="S18" s="37">
        <v>-23.310810810810811</v>
      </c>
      <c r="T18" s="37">
        <v>-5.7553956834532372</v>
      </c>
      <c r="U18" s="37"/>
    </row>
    <row r="19" spans="1:21" ht="15.75" x14ac:dyDescent="0.25">
      <c r="A19" s="207" t="s">
        <v>94</v>
      </c>
      <c r="B19" s="37">
        <v>-20.212765957446805</v>
      </c>
      <c r="C19" s="28">
        <v>-4.5</v>
      </c>
      <c r="D19" s="38">
        <v>-7.1428571428571423</v>
      </c>
      <c r="E19" s="38">
        <v>-12.5</v>
      </c>
      <c r="F19" s="37">
        <v>-4.5454545454545432</v>
      </c>
      <c r="G19" s="37">
        <v>-27.419354838709676</v>
      </c>
      <c r="H19" s="37">
        <v>-4.2372881355932179</v>
      </c>
      <c r="I19" s="28">
        <v>-2.1428571428571388</v>
      </c>
      <c r="J19" s="28">
        <v>7.0422535211267601</v>
      </c>
      <c r="K19" s="37">
        <v>-10.526315789473681</v>
      </c>
      <c r="L19" s="37">
        <v>-14.545454545454547</v>
      </c>
      <c r="M19" s="37">
        <v>5.5555555555555571</v>
      </c>
      <c r="N19" s="37">
        <v>-10.365853658536587</v>
      </c>
      <c r="O19" s="37">
        <v>-15.942028985507243</v>
      </c>
      <c r="P19" s="37">
        <v>-0.60240963855421725</v>
      </c>
      <c r="Q19" s="37">
        <v>-13.253012048192769</v>
      </c>
      <c r="R19" s="37">
        <v>0.74626865671641696</v>
      </c>
      <c r="S19" s="37">
        <v>-21.232876712328768</v>
      </c>
      <c r="T19" s="37">
        <v>-0.98039215686274517</v>
      </c>
      <c r="U19" s="37"/>
    </row>
    <row r="20" spans="1:21" ht="15.75" x14ac:dyDescent="0.25">
      <c r="A20" s="207" t="s">
        <v>92</v>
      </c>
      <c r="B20" s="37">
        <v>-4.1666666666666679</v>
      </c>
      <c r="C20" s="28">
        <v>1.5</v>
      </c>
      <c r="D20" s="38">
        <v>5</v>
      </c>
      <c r="E20" s="38">
        <v>4.1666666666666661</v>
      </c>
      <c r="F20" s="37">
        <v>-14</v>
      </c>
      <c r="G20" s="37">
        <v>-7.1428571428571423</v>
      </c>
      <c r="H20" s="37">
        <v>-9.7014925373134346</v>
      </c>
      <c r="I20" s="28">
        <v>-1.1627906976744171</v>
      </c>
      <c r="J20" s="28">
        <v>1.3888888888888893</v>
      </c>
      <c r="K20" s="37">
        <v>-24.137931034482758</v>
      </c>
      <c r="L20" s="37">
        <v>-12.068965517241381</v>
      </c>
      <c r="M20" s="37">
        <v>4.3478260869565233</v>
      </c>
      <c r="N20" s="37">
        <v>-4.8780487804878057</v>
      </c>
      <c r="O20" s="37">
        <v>-20</v>
      </c>
      <c r="P20" s="37">
        <v>-1.5625</v>
      </c>
      <c r="Q20" s="37">
        <v>-10.227272727272727</v>
      </c>
      <c r="R20" s="37">
        <v>-1.9607843137254868</v>
      </c>
      <c r="S20" s="37">
        <v>-20.454545454545453</v>
      </c>
      <c r="T20" s="37">
        <v>-4.3478260869565197</v>
      </c>
      <c r="U20" s="37"/>
    </row>
    <row r="21" spans="1:21" ht="14.25" customHeight="1" x14ac:dyDescent="0.25">
      <c r="A21" s="205" t="s">
        <v>95</v>
      </c>
      <c r="B21" s="37">
        <v>-10.5</v>
      </c>
      <c r="C21" s="28">
        <v>-17.3</v>
      </c>
      <c r="D21" s="38">
        <v>0.69999999999999929</v>
      </c>
      <c r="E21" s="38">
        <v>-7.3000000000000007</v>
      </c>
      <c r="F21" s="37">
        <v>14.399999999999999</v>
      </c>
      <c r="G21" s="37">
        <v>10.699999999999996</v>
      </c>
      <c r="H21" s="37">
        <v>-3</v>
      </c>
      <c r="I21" s="28">
        <v>17</v>
      </c>
      <c r="J21" s="28">
        <v>11.5</v>
      </c>
      <c r="K21" s="37">
        <v>11.7</v>
      </c>
      <c r="L21" s="37">
        <v>-6.1999999999999993</v>
      </c>
      <c r="M21" s="37">
        <v>-12.7</v>
      </c>
      <c r="N21" s="37">
        <v>-11.100000000000001</v>
      </c>
      <c r="O21" s="37">
        <v>-14.000000000000004</v>
      </c>
      <c r="P21" s="37">
        <v>0.89999999999999858</v>
      </c>
      <c r="Q21" s="37">
        <v>1.6999999999999993</v>
      </c>
      <c r="R21" s="37">
        <v>-11.700000000000003</v>
      </c>
      <c r="S21" s="37">
        <v>-4.8000000000000007</v>
      </c>
      <c r="T21" s="37">
        <v>10.888252148997136</v>
      </c>
      <c r="U21" s="37"/>
    </row>
    <row r="22" spans="1:21" ht="15.75" x14ac:dyDescent="0.25">
      <c r="A22" s="206" t="s">
        <v>89</v>
      </c>
      <c r="B22" s="37">
        <v>-30.476190476190474</v>
      </c>
      <c r="C22" s="28">
        <v>-10.714285714285712</v>
      </c>
      <c r="D22" s="38">
        <v>5.882352941176471</v>
      </c>
      <c r="E22" s="38">
        <v>-4.4776119402985088</v>
      </c>
      <c r="F22" s="37">
        <v>9.375</v>
      </c>
      <c r="G22" s="37">
        <v>2.4390243902438975</v>
      </c>
      <c r="H22" s="37">
        <v>7.2727272727272698</v>
      </c>
      <c r="I22" s="28">
        <v>18.75</v>
      </c>
      <c r="J22" s="28">
        <v>-3.0769230769230802</v>
      </c>
      <c r="K22" s="37">
        <v>16.393442622950822</v>
      </c>
      <c r="L22" s="37">
        <v>-8.1081081081081088</v>
      </c>
      <c r="M22" s="37">
        <v>-3.2608695652173978</v>
      </c>
      <c r="N22" s="37">
        <v>-10.126582278481013</v>
      </c>
      <c r="O22" s="37">
        <v>-10.638297872340425</v>
      </c>
      <c r="P22" s="37">
        <v>0</v>
      </c>
      <c r="Q22" s="37">
        <v>6.666666666666667</v>
      </c>
      <c r="R22" s="37">
        <v>-23.148148148148149</v>
      </c>
      <c r="S22" s="37">
        <v>-12.048192771084338</v>
      </c>
      <c r="T22" s="37">
        <v>4.7619047619047619</v>
      </c>
      <c r="U22" s="37"/>
    </row>
    <row r="23" spans="1:21" ht="15.75" customHeight="1" x14ac:dyDescent="0.25">
      <c r="A23" s="206" t="s">
        <v>90</v>
      </c>
      <c r="B23" s="37">
        <v>9.0163934426229488</v>
      </c>
      <c r="C23" s="28">
        <v>-18.571428571428569</v>
      </c>
      <c r="D23" s="38">
        <v>7.352941176470587</v>
      </c>
      <c r="E23" s="38">
        <v>-15.189873417721518</v>
      </c>
      <c r="F23" s="37">
        <v>16.455696202531648</v>
      </c>
      <c r="G23" s="37">
        <v>21.599999999999998</v>
      </c>
      <c r="H23" s="37">
        <v>5.9322033898305087</v>
      </c>
      <c r="I23" s="28">
        <v>13.084112149532707</v>
      </c>
      <c r="J23" s="28">
        <v>21.138211382113823</v>
      </c>
      <c r="K23" s="37">
        <v>12.5</v>
      </c>
      <c r="L23" s="37">
        <v>-5.1724137931034484</v>
      </c>
      <c r="M23" s="37">
        <v>-14.197530864197532</v>
      </c>
      <c r="N23" s="37">
        <v>-6.0810810810810816</v>
      </c>
      <c r="O23" s="37">
        <v>-12.857142857142856</v>
      </c>
      <c r="P23" s="37">
        <v>6.4516129032258061</v>
      </c>
      <c r="Q23" s="37">
        <v>8.1081081081081088</v>
      </c>
      <c r="R23" s="37">
        <v>0</v>
      </c>
      <c r="S23" s="37">
        <v>-12.162162162162163</v>
      </c>
      <c r="T23" s="37">
        <v>12.318840579710146</v>
      </c>
      <c r="U23" s="37"/>
    </row>
    <row r="24" spans="1:21" ht="15.75" customHeight="1" x14ac:dyDescent="0.25">
      <c r="A24" s="207" t="s">
        <v>94</v>
      </c>
      <c r="B24" s="37">
        <v>-12.76595744680851</v>
      </c>
      <c r="C24" s="28">
        <v>-22.222222222222218</v>
      </c>
      <c r="D24" s="38">
        <v>-19.047619047619044</v>
      </c>
      <c r="E24" s="38">
        <v>9.375</v>
      </c>
      <c r="F24" s="37">
        <v>18.181818181818183</v>
      </c>
      <c r="G24" s="37">
        <v>0</v>
      </c>
      <c r="H24" s="37">
        <v>-6.7796610169491522</v>
      </c>
      <c r="I24" s="28">
        <v>27.142857142857139</v>
      </c>
      <c r="J24" s="28">
        <v>19.718309859154928</v>
      </c>
      <c r="K24" s="37">
        <v>-1.7543859649122808</v>
      </c>
      <c r="L24" s="37">
        <v>3.6363636363636331</v>
      </c>
      <c r="M24" s="37">
        <v>-18.055555555555554</v>
      </c>
      <c r="N24" s="37">
        <v>-14.634146341463413</v>
      </c>
      <c r="O24" s="37">
        <v>-13.043478260869565</v>
      </c>
      <c r="P24" s="37">
        <v>0</v>
      </c>
      <c r="Q24" s="37">
        <v>-12.048192771084338</v>
      </c>
      <c r="R24" s="37">
        <v>-11.940298507462686</v>
      </c>
      <c r="S24" s="37">
        <v>12.328767123287671</v>
      </c>
      <c r="T24" s="37">
        <v>15.686274509803921</v>
      </c>
      <c r="U24" s="37"/>
    </row>
    <row r="25" spans="1:21" ht="15.75" customHeight="1" x14ac:dyDescent="0.25">
      <c r="A25" s="207" t="s">
        <v>92</v>
      </c>
      <c r="B25" s="37">
        <v>-25</v>
      </c>
      <c r="C25" s="28">
        <v>-50</v>
      </c>
      <c r="D25" s="38">
        <v>-30</v>
      </c>
      <c r="E25" s="38">
        <v>-16.666666666666671</v>
      </c>
      <c r="F25" s="37">
        <v>16</v>
      </c>
      <c r="G25" s="37">
        <v>9.5238095238095219</v>
      </c>
      <c r="H25" s="37">
        <v>-23.880597014925371</v>
      </c>
      <c r="I25" s="28">
        <v>6.9767441860465169</v>
      </c>
      <c r="J25" s="28">
        <v>-11.111111111111107</v>
      </c>
      <c r="K25" s="37">
        <v>24.137931034482762</v>
      </c>
      <c r="L25" s="37">
        <v>-24.137931034482758</v>
      </c>
      <c r="M25" s="37">
        <v>-21.739130434782609</v>
      </c>
      <c r="N25" s="37">
        <v>-24.390243902439025</v>
      </c>
      <c r="O25" s="37">
        <v>-27.500000000000004</v>
      </c>
      <c r="P25" s="37">
        <v>-21.875</v>
      </c>
      <c r="Q25" s="37">
        <v>-2.2727272727272729</v>
      </c>
      <c r="R25" s="37">
        <v>-15.686274509803921</v>
      </c>
      <c r="S25" s="37">
        <v>4.5454545454545459</v>
      </c>
      <c r="T25" s="37">
        <v>4.3478260869565215</v>
      </c>
      <c r="U25" s="37"/>
    </row>
    <row r="26" spans="1:21" s="1" customFormat="1" x14ac:dyDescent="0.25">
      <c r="A26" s="325" t="s">
        <v>96</v>
      </c>
      <c r="B26" s="325"/>
      <c r="C26" s="325"/>
      <c r="D26" s="325"/>
      <c r="E26" s="325"/>
      <c r="F26" s="325"/>
      <c r="G26" s="325"/>
      <c r="H26" s="325"/>
      <c r="I26" s="325"/>
      <c r="J26" s="138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25">
      <c r="A27" s="205" t="s">
        <v>88</v>
      </c>
      <c r="B27" s="91">
        <v>27.849999999999998</v>
      </c>
      <c r="C27" s="92">
        <v>11.3</v>
      </c>
      <c r="D27" s="38">
        <v>17.350000000000001</v>
      </c>
      <c r="E27" s="38">
        <v>20.55</v>
      </c>
      <c r="F27" s="37">
        <v>31.599999999999998</v>
      </c>
      <c r="G27" s="37">
        <v>31.45</v>
      </c>
      <c r="H27" s="91">
        <v>14.05</v>
      </c>
      <c r="I27" s="92">
        <v>25.85</v>
      </c>
      <c r="J27" s="92">
        <v>22.550000000000004</v>
      </c>
      <c r="K27" s="37">
        <v>36.849999999999994</v>
      </c>
      <c r="L27" s="37">
        <v>3.1500000000000021</v>
      </c>
      <c r="M27" s="37">
        <v>5.5999999999999943</v>
      </c>
      <c r="N27" s="37">
        <v>16.100000000000001</v>
      </c>
      <c r="O27" s="37">
        <v>7.1000000000000014</v>
      </c>
      <c r="P27" s="37">
        <v>17.549999999999997</v>
      </c>
      <c r="Q27" s="37">
        <v>25.4</v>
      </c>
      <c r="R27" s="37">
        <v>12.05</v>
      </c>
      <c r="S27" s="37">
        <v>24.400000000000002</v>
      </c>
      <c r="T27" s="37">
        <v>25.999999999999993</v>
      </c>
      <c r="U27" s="37"/>
    </row>
    <row r="28" spans="1:21" ht="15.75" x14ac:dyDescent="0.25">
      <c r="A28" s="206" t="s">
        <v>89</v>
      </c>
      <c r="B28" s="37">
        <v>24.757281553398062</v>
      </c>
      <c r="C28" s="28">
        <v>4.5454545454545467</v>
      </c>
      <c r="D28" s="38">
        <v>13.46153846153846</v>
      </c>
      <c r="E28" s="38">
        <v>11.111111111111104</v>
      </c>
      <c r="F28" s="37">
        <v>35.964912280701746</v>
      </c>
      <c r="G28" s="37">
        <v>25</v>
      </c>
      <c r="H28" s="37">
        <v>3.7037037037037002</v>
      </c>
      <c r="I28" s="28">
        <v>23.770491803278684</v>
      </c>
      <c r="J28" s="28">
        <v>10.576923076923077</v>
      </c>
      <c r="K28" s="37">
        <v>27.941176470588232</v>
      </c>
      <c r="L28" s="37">
        <v>-3.0769230769230766</v>
      </c>
      <c r="M28" s="37">
        <v>-2.5</v>
      </c>
      <c r="N28" s="37">
        <v>14.705882352941174</v>
      </c>
      <c r="O28" s="37">
        <v>-2.5641025641025657</v>
      </c>
      <c r="P28" s="37">
        <v>21.81818181818182</v>
      </c>
      <c r="Q28" s="37">
        <v>31.481481481481481</v>
      </c>
      <c r="R28" s="37">
        <v>2.5252525252525295</v>
      </c>
      <c r="S28" s="37">
        <v>15.789473684210527</v>
      </c>
      <c r="T28" s="37">
        <v>16.666666666666668</v>
      </c>
      <c r="U28" s="37"/>
    </row>
    <row r="29" spans="1:21" ht="15.75" x14ac:dyDescent="0.25">
      <c r="A29" s="206" t="s">
        <v>90</v>
      </c>
      <c r="B29" s="37">
        <v>34.54545454545454</v>
      </c>
      <c r="C29" s="28">
        <v>14.285714285714281</v>
      </c>
      <c r="D29" s="38">
        <v>21.052631578947366</v>
      </c>
      <c r="E29" s="38">
        <v>31.976744186046503</v>
      </c>
      <c r="F29" s="37">
        <v>30.722891566265062</v>
      </c>
      <c r="G29" s="37">
        <v>30.275229357798164</v>
      </c>
      <c r="H29" s="37">
        <v>19.696969696969699</v>
      </c>
      <c r="I29" s="28">
        <v>32.72727272727272</v>
      </c>
      <c r="J29" s="28">
        <v>24.999999999999996</v>
      </c>
      <c r="K29" s="37">
        <v>40.333333333333329</v>
      </c>
      <c r="L29" s="37">
        <v>4.8543689320388381</v>
      </c>
      <c r="M29" s="37">
        <v>5.9210526315789451</v>
      </c>
      <c r="N29" s="37">
        <v>14.137931034482754</v>
      </c>
      <c r="O29" s="37">
        <v>6.5693430656934275</v>
      </c>
      <c r="P29" s="37">
        <v>26.451612903225808</v>
      </c>
      <c r="Q29" s="37">
        <v>26.923076923076923</v>
      </c>
      <c r="R29" s="37">
        <v>19.999999999999993</v>
      </c>
      <c r="S29" s="37">
        <v>18.493150684931507</v>
      </c>
      <c r="T29" s="37">
        <v>27.131782945736433</v>
      </c>
      <c r="U29" s="37"/>
    </row>
    <row r="30" spans="1:21" ht="15.75" x14ac:dyDescent="0.25">
      <c r="A30" s="207" t="s">
        <v>91</v>
      </c>
      <c r="B30" s="37">
        <v>27.173913043478262</v>
      </c>
      <c r="C30" s="28">
        <v>15</v>
      </c>
      <c r="D30" s="38">
        <v>25</v>
      </c>
      <c r="E30" s="38">
        <v>10.810810810810811</v>
      </c>
      <c r="F30" s="37">
        <v>24.242424242424235</v>
      </c>
      <c r="G30" s="37">
        <v>40.625</v>
      </c>
      <c r="H30" s="37">
        <v>19.117647058823533</v>
      </c>
      <c r="I30" s="28">
        <v>21.25</v>
      </c>
      <c r="J30" s="28">
        <v>37.012987012987018</v>
      </c>
      <c r="K30" s="37">
        <v>33.561643835616437</v>
      </c>
      <c r="L30" s="37">
        <v>12.318840579710155</v>
      </c>
      <c r="M30" s="37">
        <v>16.111111111111114</v>
      </c>
      <c r="N30" s="37">
        <v>16.489361702127667</v>
      </c>
      <c r="O30" s="37">
        <v>12.352941176470587</v>
      </c>
      <c r="P30" s="37">
        <v>5.9782608695652115</v>
      </c>
      <c r="Q30" s="37">
        <v>17.241379310344833</v>
      </c>
      <c r="R30" s="37">
        <v>21.917808219178081</v>
      </c>
      <c r="S30" s="37">
        <v>31.012658227848103</v>
      </c>
      <c r="T30" s="37">
        <v>33.944954128440372</v>
      </c>
      <c r="U30" s="37"/>
    </row>
    <row r="31" spans="1:21" ht="15.75" x14ac:dyDescent="0.25">
      <c r="A31" s="207" t="s">
        <v>92</v>
      </c>
      <c r="B31" s="37">
        <v>13.461538461538456</v>
      </c>
      <c r="C31" s="28">
        <v>30</v>
      </c>
      <c r="D31" s="38">
        <v>3.3333333333333321</v>
      </c>
      <c r="E31" s="38">
        <v>11.53846153846154</v>
      </c>
      <c r="F31" s="37">
        <v>33.928571428571431</v>
      </c>
      <c r="G31" s="37">
        <v>32.926829268292686</v>
      </c>
      <c r="H31" s="37">
        <v>14.743589743589748</v>
      </c>
      <c r="I31" s="28">
        <v>20.408163265306129</v>
      </c>
      <c r="J31" s="28">
        <v>3.4883720930232514</v>
      </c>
      <c r="K31" s="37">
        <v>36.764705882352935</v>
      </c>
      <c r="L31" s="37">
        <v>-8.1081081081081088</v>
      </c>
      <c r="M31" s="37">
        <v>-7.4074074074074048</v>
      </c>
      <c r="N31" s="37">
        <v>24.418604651162795</v>
      </c>
      <c r="O31" s="37">
        <v>16.279069767441865</v>
      </c>
      <c r="P31" s="37">
        <v>4.7619047619047592</v>
      </c>
      <c r="Q31" s="37">
        <v>25.961538461538467</v>
      </c>
      <c r="R31" s="37">
        <v>-4.1666666666666714</v>
      </c>
      <c r="S31" s="37">
        <v>45.833333333333329</v>
      </c>
      <c r="T31" s="37">
        <v>17.307692307692307</v>
      </c>
      <c r="U31" s="37"/>
    </row>
    <row r="32" spans="1:21" x14ac:dyDescent="0.25">
      <c r="A32" s="205" t="s">
        <v>93</v>
      </c>
      <c r="B32" s="37">
        <v>-3.1000000000000014</v>
      </c>
      <c r="C32" s="38">
        <v>-9.3000000000000007</v>
      </c>
      <c r="D32" s="38">
        <v>12.7</v>
      </c>
      <c r="E32" s="73">
        <v>4.1999999999999993</v>
      </c>
      <c r="F32" s="37">
        <v>24.9</v>
      </c>
      <c r="G32" s="37">
        <v>22.4</v>
      </c>
      <c r="H32" s="37">
        <v>7</v>
      </c>
      <c r="I32" s="38">
        <v>18.700000000000003</v>
      </c>
      <c r="J32" s="38">
        <v>21.7</v>
      </c>
      <c r="K32" s="37">
        <v>20.900000000000002</v>
      </c>
      <c r="L32" s="37">
        <v>-8</v>
      </c>
      <c r="M32" s="37">
        <v>-3.5</v>
      </c>
      <c r="N32" s="37">
        <v>-8</v>
      </c>
      <c r="O32" s="37">
        <v>-2.6999999999999993</v>
      </c>
      <c r="P32" s="37">
        <v>9.3000000000000007</v>
      </c>
      <c r="Q32" s="37">
        <v>14.299999999999999</v>
      </c>
      <c r="R32" s="37">
        <v>0</v>
      </c>
      <c r="S32" s="37">
        <v>5.8000000000000007</v>
      </c>
      <c r="T32" s="37">
        <v>10.285714285714285</v>
      </c>
      <c r="U32" s="37"/>
    </row>
    <row r="33" spans="1:21" ht="15.75" x14ac:dyDescent="0.25">
      <c r="A33" s="206" t="s">
        <v>89</v>
      </c>
      <c r="B33" s="37">
        <v>-18.446601941747574</v>
      </c>
      <c r="C33" s="28">
        <v>-12.727272727272727</v>
      </c>
      <c r="D33" s="38">
        <v>1.9230769230769234</v>
      </c>
      <c r="E33" s="38">
        <v>1.8518518518518547</v>
      </c>
      <c r="F33" s="37">
        <v>26.315789473684205</v>
      </c>
      <c r="G33" s="37">
        <v>7.8947368421052637</v>
      </c>
      <c r="H33" s="37">
        <v>0</v>
      </c>
      <c r="I33" s="28">
        <v>24.590163934426229</v>
      </c>
      <c r="J33" s="28">
        <v>25</v>
      </c>
      <c r="K33" s="37">
        <v>17.647058823529413</v>
      </c>
      <c r="L33" s="37">
        <v>-3.0769230769230766</v>
      </c>
      <c r="M33" s="37">
        <v>2.5</v>
      </c>
      <c r="N33" s="37">
        <v>-25</v>
      </c>
      <c r="O33" s="37">
        <v>-5.1282051282051277</v>
      </c>
      <c r="P33" s="37">
        <v>10.909090909090908</v>
      </c>
      <c r="Q33" s="37">
        <v>13.580246913580247</v>
      </c>
      <c r="R33" s="37">
        <v>-18.181818181818183</v>
      </c>
      <c r="S33" s="37">
        <v>-7.8947368421052628</v>
      </c>
      <c r="T33" s="37">
        <v>0</v>
      </c>
      <c r="U33" s="37"/>
    </row>
    <row r="34" spans="1:21" ht="15.75" x14ac:dyDescent="0.25">
      <c r="A34" s="206" t="s">
        <v>97</v>
      </c>
      <c r="B34" s="37">
        <v>7.2072072072072082</v>
      </c>
      <c r="C34" s="28">
        <v>-5.7142857142857117</v>
      </c>
      <c r="D34" s="38">
        <v>24.561403508771928</v>
      </c>
      <c r="E34" s="38">
        <v>9.3023255813953476</v>
      </c>
      <c r="F34" s="37">
        <v>19.277108433734938</v>
      </c>
      <c r="G34" s="37">
        <v>18.348623853211013</v>
      </c>
      <c r="H34" s="37">
        <v>8.0808080808080813</v>
      </c>
      <c r="I34" s="28">
        <v>19.09090909090909</v>
      </c>
      <c r="J34" s="28">
        <v>28.2258064516129</v>
      </c>
      <c r="K34" s="37">
        <v>26.666666666666671</v>
      </c>
      <c r="L34" s="37">
        <v>-6.7961165048543677</v>
      </c>
      <c r="M34" s="37">
        <v>-6.5789473684210478</v>
      </c>
      <c r="N34" s="37">
        <v>-5.5172413793103452</v>
      </c>
      <c r="O34" s="37">
        <v>-11.678832116788321</v>
      </c>
      <c r="P34" s="37">
        <v>13.548387096774196</v>
      </c>
      <c r="Q34" s="37">
        <v>18.461538461538463</v>
      </c>
      <c r="R34" s="37">
        <v>12.307692307692308</v>
      </c>
      <c r="S34" s="37">
        <v>0</v>
      </c>
      <c r="T34" s="37">
        <v>10.852713178294573</v>
      </c>
      <c r="U34" s="37"/>
    </row>
    <row r="35" spans="1:21" ht="15.75" x14ac:dyDescent="0.25">
      <c r="A35" s="207" t="s">
        <v>91</v>
      </c>
      <c r="B35" s="37">
        <v>6.5217391304347849</v>
      </c>
      <c r="C35" s="28">
        <v>-20</v>
      </c>
      <c r="D35" s="38">
        <v>11.538461538461537</v>
      </c>
      <c r="E35" s="38">
        <v>2.7027027027027017</v>
      </c>
      <c r="F35" s="37">
        <v>30.303030303030301</v>
      </c>
      <c r="G35" s="37">
        <v>43.75</v>
      </c>
      <c r="H35" s="37">
        <v>17.647058823529413</v>
      </c>
      <c r="I35" s="28">
        <v>13.75</v>
      </c>
      <c r="J35" s="28">
        <v>20.779220779220779</v>
      </c>
      <c r="K35" s="37">
        <v>12.328767123287671</v>
      </c>
      <c r="L35" s="37">
        <v>-4.3478260869565233</v>
      </c>
      <c r="M35" s="37">
        <v>0</v>
      </c>
      <c r="N35" s="37">
        <v>-5.3191489361702127</v>
      </c>
      <c r="O35" s="37">
        <v>10.714285714285714</v>
      </c>
      <c r="P35" s="37">
        <v>14.130434782608695</v>
      </c>
      <c r="Q35" s="37">
        <v>9.1954022988505741</v>
      </c>
      <c r="R35" s="37">
        <v>6.8493150684931505</v>
      </c>
      <c r="S35" s="37">
        <v>17.721518987341771</v>
      </c>
      <c r="T35" s="37">
        <v>18.348623853211009</v>
      </c>
      <c r="U35" s="37"/>
    </row>
    <row r="36" spans="1:21" ht="15.75" x14ac:dyDescent="0.25">
      <c r="A36" s="207" t="s">
        <v>98</v>
      </c>
      <c r="B36" s="37">
        <v>-3.8461538461538467</v>
      </c>
      <c r="C36" s="28">
        <v>20</v>
      </c>
      <c r="D36" s="38">
        <v>6.6666666666666607</v>
      </c>
      <c r="E36" s="38">
        <v>-15.38461538461539</v>
      </c>
      <c r="F36" s="37">
        <v>32.142857142857139</v>
      </c>
      <c r="G36" s="37">
        <v>26.829268292682926</v>
      </c>
      <c r="H36" s="37">
        <v>1.2820512820512819</v>
      </c>
      <c r="I36" s="28">
        <v>18.367346938775512</v>
      </c>
      <c r="J36" s="28">
        <v>0</v>
      </c>
      <c r="K36" s="37">
        <v>17.647058823529413</v>
      </c>
      <c r="L36" s="37">
        <v>-27.027027027027025</v>
      </c>
      <c r="M36" s="37">
        <v>-14.814814814814817</v>
      </c>
      <c r="N36" s="37">
        <v>4.6511627906976747</v>
      </c>
      <c r="O36" s="37">
        <v>4.6511627906976747</v>
      </c>
      <c r="P36" s="37">
        <v>-19.047619047619047</v>
      </c>
      <c r="Q36" s="37">
        <v>13.461538461538462</v>
      </c>
      <c r="R36" s="37">
        <v>-6.25</v>
      </c>
      <c r="S36" s="37">
        <v>25</v>
      </c>
      <c r="T36" s="37">
        <v>3.8461538461538463</v>
      </c>
      <c r="U36" s="37"/>
    </row>
    <row r="37" spans="1:21" ht="14.25" customHeight="1" x14ac:dyDescent="0.25">
      <c r="A37" s="205" t="s">
        <v>95</v>
      </c>
      <c r="B37" s="37">
        <v>17.099999999999994</v>
      </c>
      <c r="C37" s="28">
        <v>22</v>
      </c>
      <c r="D37" s="38">
        <v>58</v>
      </c>
      <c r="E37" s="38">
        <v>67.900000000000006</v>
      </c>
      <c r="F37" s="37">
        <v>53.300000000000004</v>
      </c>
      <c r="G37" s="37">
        <v>22.8</v>
      </c>
      <c r="H37" s="37">
        <v>68.3</v>
      </c>
      <c r="I37" s="28">
        <v>70.599999999999994</v>
      </c>
      <c r="J37" s="28">
        <v>75</v>
      </c>
      <c r="K37" s="37">
        <v>31.2</v>
      </c>
      <c r="L37" s="37">
        <v>56.899999999999991</v>
      </c>
      <c r="M37" s="37">
        <v>77.899999999999991</v>
      </c>
      <c r="N37" s="37">
        <v>65.100000000000009</v>
      </c>
      <c r="O37" s="37">
        <v>45.3</v>
      </c>
      <c r="P37" s="37">
        <v>61.6</v>
      </c>
      <c r="Q37" s="37">
        <v>79.400000000000006</v>
      </c>
      <c r="R37" s="37">
        <v>60.3</v>
      </c>
      <c r="S37" s="37">
        <v>43.3</v>
      </c>
      <c r="T37" s="37">
        <v>21.428571428571431</v>
      </c>
      <c r="U37" s="37"/>
    </row>
    <row r="38" spans="1:21" ht="15.75" x14ac:dyDescent="0.25">
      <c r="A38" s="206" t="s">
        <v>99</v>
      </c>
      <c r="B38" s="37">
        <v>0</v>
      </c>
      <c r="C38" s="28">
        <v>1.8181818181818201</v>
      </c>
      <c r="D38" s="38">
        <v>61.538461538461526</v>
      </c>
      <c r="E38" s="38">
        <v>70.370370370370381</v>
      </c>
      <c r="F38" s="37">
        <v>36.842105263157904</v>
      </c>
      <c r="G38" s="37">
        <v>23.684210526315798</v>
      </c>
      <c r="H38" s="37">
        <v>72.222222222222214</v>
      </c>
      <c r="I38" s="28">
        <v>77.049180327868854</v>
      </c>
      <c r="J38" s="28">
        <v>76.92307692307692</v>
      </c>
      <c r="K38" s="37">
        <v>61.764705882352942</v>
      </c>
      <c r="L38" s="37">
        <v>61.538461538461533</v>
      </c>
      <c r="M38" s="37">
        <v>73.75</v>
      </c>
      <c r="N38" s="37">
        <v>72.058823529411768</v>
      </c>
      <c r="O38" s="37">
        <v>60.256410256410255</v>
      </c>
      <c r="P38" s="37">
        <v>47.619047619047613</v>
      </c>
      <c r="Q38" s="37">
        <v>92.592592592592595</v>
      </c>
      <c r="R38" s="37">
        <v>68.686868686868678</v>
      </c>
      <c r="S38" s="37">
        <v>47.368421052631575</v>
      </c>
      <c r="T38" s="37">
        <v>20</v>
      </c>
      <c r="U38" s="37"/>
    </row>
    <row r="39" spans="1:21" ht="15.75" x14ac:dyDescent="0.25">
      <c r="A39" s="206" t="s">
        <v>100</v>
      </c>
      <c r="B39" s="37">
        <v>21.818181818181813</v>
      </c>
      <c r="C39" s="28">
        <v>37.142857142857153</v>
      </c>
      <c r="D39" s="38">
        <v>57.89473684210526</v>
      </c>
      <c r="E39" s="38">
        <v>65.116279069767444</v>
      </c>
      <c r="F39" s="37">
        <v>38.554216867469883</v>
      </c>
      <c r="G39" s="37">
        <v>15.596330275229356</v>
      </c>
      <c r="H39" s="37">
        <v>65.656565656565661</v>
      </c>
      <c r="I39" s="28">
        <v>65.454545454545453</v>
      </c>
      <c r="J39" s="28">
        <v>76.612903225806463</v>
      </c>
      <c r="K39" s="37">
        <v>21.333333333333329</v>
      </c>
      <c r="L39" s="37">
        <v>67.961165048543691</v>
      </c>
      <c r="M39" s="37">
        <v>76.973684210526315</v>
      </c>
      <c r="N39" s="37">
        <v>62.068965517241381</v>
      </c>
      <c r="O39" s="37">
        <v>49.635036496350367</v>
      </c>
      <c r="P39" s="37">
        <v>62.608695652173921</v>
      </c>
      <c r="Q39" s="37">
        <v>80</v>
      </c>
      <c r="R39" s="37">
        <v>59.230769230769234</v>
      </c>
      <c r="S39" s="37">
        <v>47.945205479452049</v>
      </c>
      <c r="T39" s="37">
        <v>20.155038759689923</v>
      </c>
      <c r="U39" s="37"/>
    </row>
    <row r="40" spans="1:21" ht="15.75" x14ac:dyDescent="0.25">
      <c r="A40" s="207" t="s">
        <v>91</v>
      </c>
      <c r="B40" s="37">
        <v>31.81818181818182</v>
      </c>
      <c r="C40" s="38">
        <v>45</v>
      </c>
      <c r="D40" s="38">
        <v>61.538461538461547</v>
      </c>
      <c r="E40" s="38">
        <v>67.567567567567565</v>
      </c>
      <c r="F40" s="37">
        <v>84.848484848484844</v>
      </c>
      <c r="G40" s="37">
        <v>26.5625</v>
      </c>
      <c r="H40" s="37">
        <v>80.882352941176478</v>
      </c>
      <c r="I40" s="38">
        <v>72.5</v>
      </c>
      <c r="J40" s="38">
        <v>74.025974025974037</v>
      </c>
      <c r="K40" s="37">
        <v>31.506849315068497</v>
      </c>
      <c r="L40" s="37">
        <v>49.275362318840585</v>
      </c>
      <c r="M40" s="37">
        <v>84.444444444444443</v>
      </c>
      <c r="N40" s="37">
        <v>67.021276595744681</v>
      </c>
      <c r="O40" s="37">
        <v>27.058823529411764</v>
      </c>
      <c r="P40" s="37">
        <v>69.135802469135797</v>
      </c>
      <c r="Q40" s="37">
        <v>72.41379310344827</v>
      </c>
      <c r="R40" s="37">
        <v>43.835616438356162</v>
      </c>
      <c r="S40" s="37">
        <v>41.77215189873418</v>
      </c>
      <c r="T40" s="37">
        <v>24.770642201834864</v>
      </c>
      <c r="U40" s="37"/>
    </row>
    <row r="41" spans="1:21" ht="15.75" x14ac:dyDescent="0.25">
      <c r="A41" s="207" t="s">
        <v>92</v>
      </c>
      <c r="B41" s="37">
        <v>45.833333333333321</v>
      </c>
      <c r="C41" s="28">
        <v>-60</v>
      </c>
      <c r="D41" s="38">
        <v>40</v>
      </c>
      <c r="E41" s="38">
        <v>76.92307692307692</v>
      </c>
      <c r="F41" s="37">
        <v>92.857142857142861</v>
      </c>
      <c r="G41" s="37">
        <v>34.146341463414629</v>
      </c>
      <c r="H41" s="37">
        <v>57.692307692307686</v>
      </c>
      <c r="I41" s="28">
        <v>71.428571428571416</v>
      </c>
      <c r="J41" s="28">
        <v>72.093023255813961</v>
      </c>
      <c r="K41" s="37">
        <v>44.117647058823536</v>
      </c>
      <c r="L41" s="37">
        <v>32.432432432432435</v>
      </c>
      <c r="M41" s="37">
        <v>74.074074074074076</v>
      </c>
      <c r="N41" s="37">
        <v>60.465116279069761</v>
      </c>
      <c r="O41" s="37">
        <v>41.860465116279073</v>
      </c>
      <c r="P41" s="37">
        <v>59.210526315789465</v>
      </c>
      <c r="Q41" s="37">
        <v>69.230769230769226</v>
      </c>
      <c r="R41" s="37">
        <v>70.833333333333343</v>
      </c>
      <c r="S41" s="37">
        <v>25</v>
      </c>
      <c r="T41" s="37">
        <v>19.230769230769234</v>
      </c>
      <c r="U41" s="37"/>
    </row>
    <row r="42" spans="1:21" s="1" customFormat="1" x14ac:dyDescent="0.25">
      <c r="A42" s="325" t="s">
        <v>101</v>
      </c>
      <c r="B42" s="325"/>
      <c r="C42" s="325"/>
      <c r="D42" s="325"/>
      <c r="E42" s="325"/>
      <c r="F42" s="325"/>
      <c r="G42" s="325"/>
      <c r="H42" s="325"/>
      <c r="I42" s="325"/>
      <c r="J42" s="145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x14ac:dyDescent="0.25">
      <c r="A43" s="205" t="s">
        <v>88</v>
      </c>
      <c r="B43" s="37">
        <v>40.549999999999997</v>
      </c>
      <c r="C43" s="28">
        <v>27.049999999999997</v>
      </c>
      <c r="D43" s="38">
        <v>25.3</v>
      </c>
      <c r="E43" s="38">
        <v>29</v>
      </c>
      <c r="F43" s="37">
        <v>40.5</v>
      </c>
      <c r="G43" s="37">
        <v>38.6</v>
      </c>
      <c r="H43" s="37">
        <v>18.250000000000007</v>
      </c>
      <c r="I43" s="28">
        <v>29.849999999999998</v>
      </c>
      <c r="J43" s="28">
        <v>24.050000000000008</v>
      </c>
      <c r="K43" s="37">
        <v>30.950000000000003</v>
      </c>
      <c r="L43" s="37">
        <v>1.2999999999999972</v>
      </c>
      <c r="M43" s="37">
        <v>9.2999999999999972</v>
      </c>
      <c r="N43" s="37">
        <v>11.849999999999998</v>
      </c>
      <c r="O43" s="37">
        <v>3.8499999999999979</v>
      </c>
      <c r="P43" s="37">
        <v>16.700000000000003</v>
      </c>
      <c r="Q43" s="37">
        <v>18.900000000000006</v>
      </c>
      <c r="R43" s="37">
        <v>-1.6000000000000014</v>
      </c>
      <c r="S43" s="37">
        <v>21.6</v>
      </c>
      <c r="T43" s="37">
        <v>23.428571428571427</v>
      </c>
      <c r="U43" s="37"/>
    </row>
    <row r="44" spans="1:21" ht="18" customHeight="1" x14ac:dyDescent="0.25">
      <c r="A44" s="206" t="s">
        <v>89</v>
      </c>
      <c r="B44" s="37">
        <v>39.87341772151899</v>
      </c>
      <c r="C44" s="28">
        <v>22.093023255813954</v>
      </c>
      <c r="D44" s="38">
        <v>19.736842105263158</v>
      </c>
      <c r="E44" s="38">
        <v>6.0975609756097562</v>
      </c>
      <c r="F44" s="37">
        <v>24.358974358974361</v>
      </c>
      <c r="G44" s="37">
        <v>27.586206896551719</v>
      </c>
      <c r="H44" s="37">
        <v>5.81395348837209</v>
      </c>
      <c r="I44" s="28">
        <v>24.444444444444443</v>
      </c>
      <c r="J44" s="28">
        <v>13.333333333333332</v>
      </c>
      <c r="K44" s="37">
        <v>18.333333333333332</v>
      </c>
      <c r="L44" s="37">
        <v>-3.3333333333333321</v>
      </c>
      <c r="M44" s="37">
        <v>4.6666666666666679</v>
      </c>
      <c r="N44" s="37">
        <v>13.934426229508198</v>
      </c>
      <c r="O44" s="37">
        <v>-5.405405405405407</v>
      </c>
      <c r="P44" s="37">
        <v>12.280701754385962</v>
      </c>
      <c r="Q44" s="37">
        <v>21.153846153846153</v>
      </c>
      <c r="R44" s="37">
        <v>-12.337662337662334</v>
      </c>
      <c r="S44" s="37">
        <v>7.6271186440677958</v>
      </c>
      <c r="T44" s="37">
        <v>11.702127659574465</v>
      </c>
      <c r="U44" s="37"/>
    </row>
    <row r="45" spans="1:21" ht="15.75" x14ac:dyDescent="0.25">
      <c r="A45" s="206" t="s">
        <v>90</v>
      </c>
      <c r="B45" s="37">
        <v>51.612903225806448</v>
      </c>
      <c r="C45" s="28">
        <v>24.637681159420289</v>
      </c>
      <c r="D45" s="38">
        <v>31.25</v>
      </c>
      <c r="E45" s="38">
        <v>36.111111111111114</v>
      </c>
      <c r="F45" s="37">
        <v>47.727272727272734</v>
      </c>
      <c r="G45" s="37">
        <v>36.138613861386148</v>
      </c>
      <c r="H45" s="37">
        <v>19.680851063829788</v>
      </c>
      <c r="I45" s="28">
        <v>33.018867924528301</v>
      </c>
      <c r="J45" s="28">
        <v>28.947368421052634</v>
      </c>
      <c r="K45" s="37">
        <v>31.512605042016805</v>
      </c>
      <c r="L45" s="37">
        <v>7.1428571428571459</v>
      </c>
      <c r="M45" s="37">
        <v>6.204379562043794</v>
      </c>
      <c r="N45" s="37">
        <v>5</v>
      </c>
      <c r="O45" s="37">
        <v>0</v>
      </c>
      <c r="P45" s="37">
        <v>18.18181818181818</v>
      </c>
      <c r="Q45" s="37">
        <v>18.84615384615385</v>
      </c>
      <c r="R45" s="37">
        <v>10.447761194029852</v>
      </c>
      <c r="S45" s="37">
        <v>13.309352517985612</v>
      </c>
      <c r="T45" s="37">
        <v>21.634615384615387</v>
      </c>
      <c r="U45" s="37"/>
    </row>
    <row r="46" spans="1:21" ht="15.75" x14ac:dyDescent="0.25">
      <c r="A46" s="207" t="s">
        <v>94</v>
      </c>
      <c r="B46" s="37">
        <v>38.311688311688314</v>
      </c>
      <c r="C46" s="28">
        <v>30.357142857142854</v>
      </c>
      <c r="D46" s="38">
        <v>20</v>
      </c>
      <c r="E46" s="38">
        <v>32.758620689655174</v>
      </c>
      <c r="F46" s="37">
        <v>29.268292682926827</v>
      </c>
      <c r="G46" s="37">
        <v>43.037974683544306</v>
      </c>
      <c r="H46" s="37">
        <v>17.567567567567568</v>
      </c>
      <c r="I46" s="28">
        <v>32.38636363636364</v>
      </c>
      <c r="J46" s="28">
        <v>33.950617283950614</v>
      </c>
      <c r="K46" s="37">
        <v>36.702127659574465</v>
      </c>
      <c r="L46" s="37">
        <v>11.971830985915489</v>
      </c>
      <c r="M46" s="37">
        <v>15.384615384615387</v>
      </c>
      <c r="N46" s="37">
        <v>22.272727272727266</v>
      </c>
      <c r="O46" s="37">
        <v>2.4691358024691361</v>
      </c>
      <c r="P46" s="37">
        <v>17.924528301886795</v>
      </c>
      <c r="Q46" s="37">
        <v>15.263157894736846</v>
      </c>
      <c r="R46" s="37">
        <v>-13.253012048192772</v>
      </c>
      <c r="S46" s="37">
        <v>32.222222222222214</v>
      </c>
      <c r="T46" s="37">
        <v>20.3125</v>
      </c>
      <c r="U46" s="37"/>
    </row>
    <row r="47" spans="1:21" ht="15.75" x14ac:dyDescent="0.25">
      <c r="A47" s="207" t="s">
        <v>92</v>
      </c>
      <c r="B47" s="37">
        <v>20</v>
      </c>
      <c r="C47" s="28">
        <v>55</v>
      </c>
      <c r="D47" s="38">
        <v>25</v>
      </c>
      <c r="E47" s="38">
        <v>39.473684210526315</v>
      </c>
      <c r="F47" s="37">
        <v>37.878787878787875</v>
      </c>
      <c r="G47" s="37">
        <v>49.03846153846154</v>
      </c>
      <c r="H47" s="37">
        <v>28.977272727272727</v>
      </c>
      <c r="I47" s="28">
        <v>24.590163934426226</v>
      </c>
      <c r="J47" s="28">
        <v>10.714285714285715</v>
      </c>
      <c r="K47" s="37">
        <v>26.041666666666668</v>
      </c>
      <c r="L47" s="37">
        <v>-22.222222222222229</v>
      </c>
      <c r="M47" s="37">
        <v>13.636363636363633</v>
      </c>
      <c r="N47" s="37">
        <v>4.0816326530612237</v>
      </c>
      <c r="O47" s="37">
        <v>24.193548387096776</v>
      </c>
      <c r="P47" s="37">
        <v>16.101694915254232</v>
      </c>
      <c r="Q47" s="37">
        <v>21.917808219178081</v>
      </c>
      <c r="R47" s="37">
        <v>1.7857142857142847</v>
      </c>
      <c r="S47" s="37">
        <v>38.524590163934427</v>
      </c>
      <c r="T47" s="37">
        <v>33.495145631067956</v>
      </c>
      <c r="U47" s="37"/>
    </row>
    <row r="48" spans="1:21" x14ac:dyDescent="0.25">
      <c r="A48" s="205" t="s">
        <v>93</v>
      </c>
      <c r="B48" s="37">
        <v>17.100000000000001</v>
      </c>
      <c r="C48" s="28">
        <v>2</v>
      </c>
      <c r="D48" s="38">
        <v>17.3</v>
      </c>
      <c r="E48" s="38">
        <v>7.3000000000000007</v>
      </c>
      <c r="F48" s="37">
        <v>34.9</v>
      </c>
      <c r="G48" s="37">
        <v>24.5</v>
      </c>
      <c r="H48" s="37">
        <v>4</v>
      </c>
      <c r="I48" s="28">
        <v>16</v>
      </c>
      <c r="J48" s="28">
        <v>31.4</v>
      </c>
      <c r="K48" s="37">
        <v>25.400000000000002</v>
      </c>
      <c r="L48" s="37">
        <v>-4</v>
      </c>
      <c r="M48" s="37">
        <v>1.7000000000000028</v>
      </c>
      <c r="N48" s="37">
        <v>-3.1000000000000014</v>
      </c>
      <c r="O48" s="37">
        <v>-1.1999999999999993</v>
      </c>
      <c r="P48" s="37">
        <v>11.900000000000002</v>
      </c>
      <c r="Q48" s="37">
        <v>13.700000000000001</v>
      </c>
      <c r="R48" s="37">
        <v>0.30000000000000071</v>
      </c>
      <c r="S48" s="37">
        <v>3.5</v>
      </c>
      <c r="T48" s="37">
        <v>10.571428571428573</v>
      </c>
      <c r="U48" s="37"/>
    </row>
    <row r="49" spans="1:21" ht="15.75" x14ac:dyDescent="0.25">
      <c r="A49" s="206" t="s">
        <v>89</v>
      </c>
      <c r="B49" s="37">
        <v>2.5641025641025692</v>
      </c>
      <c r="C49" s="28">
        <v>4.6511627906976756</v>
      </c>
      <c r="D49" s="38">
        <v>0</v>
      </c>
      <c r="E49" s="38">
        <v>-7.3170731707317067</v>
      </c>
      <c r="F49" s="37">
        <v>10.256410256410255</v>
      </c>
      <c r="G49" s="37">
        <v>-3.4482758620689644</v>
      </c>
      <c r="H49" s="37">
        <v>-9.3023255813953494</v>
      </c>
      <c r="I49" s="28">
        <v>11.111111111111112</v>
      </c>
      <c r="J49" s="28">
        <v>11.111111111111107</v>
      </c>
      <c r="K49" s="37">
        <v>13.333333333333332</v>
      </c>
      <c r="L49" s="37">
        <v>-1.6666666666666643</v>
      </c>
      <c r="M49" s="37">
        <v>1.3333333333333321</v>
      </c>
      <c r="N49" s="37">
        <v>-18.032786885245901</v>
      </c>
      <c r="O49" s="37">
        <v>-8.1081081081081088</v>
      </c>
      <c r="P49" s="37">
        <v>10.526315789473683</v>
      </c>
      <c r="Q49" s="37">
        <v>3.8461538461538463</v>
      </c>
      <c r="R49" s="37">
        <v>-23.376623376623375</v>
      </c>
      <c r="S49" s="37">
        <v>-10.16949152542373</v>
      </c>
      <c r="T49" s="37">
        <v>-4.2553191489361701</v>
      </c>
      <c r="U49" s="37"/>
    </row>
    <row r="50" spans="1:21" ht="15.75" x14ac:dyDescent="0.25">
      <c r="A50" s="206" t="s">
        <v>90</v>
      </c>
      <c r="B50" s="37">
        <v>28.260869565217391</v>
      </c>
      <c r="C50" s="28">
        <v>-10.144927536231879</v>
      </c>
      <c r="D50" s="38">
        <v>26.5625</v>
      </c>
      <c r="E50" s="38">
        <v>20.833333333333336</v>
      </c>
      <c r="F50" s="37">
        <v>37.5</v>
      </c>
      <c r="G50" s="37">
        <v>14.851485148514847</v>
      </c>
      <c r="H50" s="37">
        <v>8.5106382978723403</v>
      </c>
      <c r="I50" s="28">
        <v>16.037735849056602</v>
      </c>
      <c r="J50" s="28">
        <v>42.982456140350884</v>
      </c>
      <c r="K50" s="37">
        <v>27.731092436974791</v>
      </c>
      <c r="L50" s="37">
        <v>-6.1224489795918373</v>
      </c>
      <c r="M50" s="37">
        <v>-3.649635036496349</v>
      </c>
      <c r="N50" s="37">
        <v>-9.2307692307692317</v>
      </c>
      <c r="O50" s="37">
        <v>-7.1428571428571423</v>
      </c>
      <c r="P50" s="37">
        <v>7.4380165289256199</v>
      </c>
      <c r="Q50" s="37">
        <v>19.230769230769234</v>
      </c>
      <c r="R50" s="37">
        <v>5.9701492537313428</v>
      </c>
      <c r="S50" s="37">
        <v>-7.1942446043165464</v>
      </c>
      <c r="T50" s="37">
        <v>-2.8846153846153846</v>
      </c>
      <c r="U50" s="37"/>
    </row>
    <row r="51" spans="1:21" ht="15.75" x14ac:dyDescent="0.25">
      <c r="A51" s="207" t="s">
        <v>94</v>
      </c>
      <c r="B51" s="71">
        <v>19.480519480519479</v>
      </c>
      <c r="C51" s="28">
        <v>25</v>
      </c>
      <c r="D51" s="38">
        <v>26.666666666666664</v>
      </c>
      <c r="E51" s="38">
        <v>5.1724137931034448</v>
      </c>
      <c r="F51" s="37">
        <v>39.024390243902445</v>
      </c>
      <c r="G51" s="37">
        <v>37.974683544303801</v>
      </c>
      <c r="H51" s="71">
        <v>6.756756756756757</v>
      </c>
      <c r="I51" s="28">
        <v>18.181818181818183</v>
      </c>
      <c r="J51" s="28">
        <v>30.864197530864192</v>
      </c>
      <c r="K51" s="37">
        <v>23.404255319148938</v>
      </c>
      <c r="L51" s="37">
        <v>7.0422535211267601</v>
      </c>
      <c r="M51" s="37">
        <v>9.6153846153846168</v>
      </c>
      <c r="N51" s="37">
        <v>8.1818181818181817</v>
      </c>
      <c r="O51" s="37">
        <v>11.111111111111111</v>
      </c>
      <c r="P51" s="37">
        <v>19.811320754716981</v>
      </c>
      <c r="Q51" s="37">
        <v>12.631578947368421</v>
      </c>
      <c r="R51" s="37">
        <v>14.457831325301203</v>
      </c>
      <c r="S51" s="37">
        <v>18.888888888888889</v>
      </c>
      <c r="T51" s="37">
        <v>8.3333333333333321</v>
      </c>
      <c r="U51" s="37"/>
    </row>
    <row r="52" spans="1:21" ht="15.75" x14ac:dyDescent="0.25">
      <c r="A52" s="207" t="s">
        <v>92</v>
      </c>
      <c r="B52" s="71">
        <v>17.142857142857142</v>
      </c>
      <c r="C52" s="28">
        <v>10</v>
      </c>
      <c r="D52" s="38">
        <v>5.5555555555555571</v>
      </c>
      <c r="E52" s="38">
        <v>-5.2631578947368425</v>
      </c>
      <c r="F52" s="37">
        <v>51.515151515151516</v>
      </c>
      <c r="G52" s="37">
        <v>53.84615384615384</v>
      </c>
      <c r="H52" s="71">
        <v>3.4090909090909087</v>
      </c>
      <c r="I52" s="28">
        <v>16.393442622950822</v>
      </c>
      <c r="J52" s="28">
        <v>24.999999999999996</v>
      </c>
      <c r="K52" s="37">
        <v>31.25</v>
      </c>
      <c r="L52" s="37">
        <v>-20</v>
      </c>
      <c r="M52" s="37">
        <v>0</v>
      </c>
      <c r="N52" s="37">
        <v>6.1224489795918364</v>
      </c>
      <c r="O52" s="37">
        <v>3.225806451612903</v>
      </c>
      <c r="P52" s="37">
        <v>8.4745762711864394</v>
      </c>
      <c r="Q52" s="37">
        <v>12.328767123287671</v>
      </c>
      <c r="R52" s="37">
        <v>-1.7857142857142856</v>
      </c>
      <c r="S52" s="37">
        <v>18.032786885245901</v>
      </c>
      <c r="T52" s="37">
        <v>33.009708737864081</v>
      </c>
      <c r="U52" s="37"/>
    </row>
    <row r="53" spans="1:21" ht="14.25" customHeight="1" x14ac:dyDescent="0.25">
      <c r="A53" s="205" t="s">
        <v>95</v>
      </c>
      <c r="B53" s="37">
        <v>17.099999999999994</v>
      </c>
      <c r="C53" s="28">
        <v>66</v>
      </c>
      <c r="D53" s="38">
        <v>67.650000000000006</v>
      </c>
      <c r="E53" s="38">
        <v>61.3</v>
      </c>
      <c r="F53" s="37">
        <v>63.150000000000006</v>
      </c>
      <c r="G53" s="37">
        <v>63.349999999999994</v>
      </c>
      <c r="H53" s="37">
        <v>56.8</v>
      </c>
      <c r="I53" s="28">
        <v>61.050000000000004</v>
      </c>
      <c r="J53" s="28">
        <v>65.05</v>
      </c>
      <c r="K53" s="37">
        <v>65.300000000000011</v>
      </c>
      <c r="L53" s="37">
        <v>57.649999999999991</v>
      </c>
      <c r="M53" s="37">
        <v>56.600000000000009</v>
      </c>
      <c r="N53" s="37">
        <v>62.900000000000006</v>
      </c>
      <c r="O53" s="37">
        <v>59.349999999999994</v>
      </c>
      <c r="P53" s="37">
        <v>62.95</v>
      </c>
      <c r="Q53" s="37">
        <v>61.349999999999994</v>
      </c>
      <c r="R53" s="37">
        <v>59.499999999999993</v>
      </c>
      <c r="S53" s="37">
        <v>59.6</v>
      </c>
      <c r="T53" s="37">
        <v>67.571428571428584</v>
      </c>
      <c r="U53" s="37"/>
    </row>
    <row r="54" spans="1:21" ht="15.75" x14ac:dyDescent="0.25">
      <c r="A54" s="206" t="s">
        <v>89</v>
      </c>
      <c r="B54" s="37">
        <v>-1.2820512820512775</v>
      </c>
      <c r="C54" s="28">
        <v>65.116279069767444</v>
      </c>
      <c r="D54" s="38">
        <v>-44.642857142857153</v>
      </c>
      <c r="E54" s="38">
        <v>51.219512195121951</v>
      </c>
      <c r="F54" s="37">
        <v>-1.2820512820512775</v>
      </c>
      <c r="G54" s="37">
        <v>52.325581395348841</v>
      </c>
      <c r="H54" s="37">
        <v>44.1860465116279</v>
      </c>
      <c r="I54" s="28">
        <v>45.55555555555555</v>
      </c>
      <c r="J54" s="28">
        <v>12.037037037037038</v>
      </c>
      <c r="K54" s="37">
        <v>54.999999999999993</v>
      </c>
      <c r="L54" s="37">
        <v>51.666666666666671</v>
      </c>
      <c r="M54" s="37">
        <v>55.333333333333329</v>
      </c>
      <c r="N54" s="37">
        <v>52.459016393442624</v>
      </c>
      <c r="O54" s="37">
        <v>49.324324324324323</v>
      </c>
      <c r="P54" s="37">
        <v>54.385964912280691</v>
      </c>
      <c r="Q54" s="37">
        <v>50.96153846153846</v>
      </c>
      <c r="R54" s="37">
        <v>53.246753246753244</v>
      </c>
      <c r="S54" s="37">
        <v>54.237288135593225</v>
      </c>
      <c r="T54" s="37">
        <v>51.063829787234049</v>
      </c>
      <c r="U54" s="37"/>
    </row>
    <row r="55" spans="1:21" ht="15.75" x14ac:dyDescent="0.25">
      <c r="A55" s="206" t="s">
        <v>90</v>
      </c>
      <c r="B55" s="37">
        <v>15.217391304347821</v>
      </c>
      <c r="C55" s="28">
        <v>69.565217391304358</v>
      </c>
      <c r="D55" s="38">
        <v>-34.05797101449275</v>
      </c>
      <c r="E55" s="38">
        <v>65.277777777777771</v>
      </c>
      <c r="F55" s="37">
        <v>-5.6818181818181834</v>
      </c>
      <c r="G55" s="37">
        <v>69.620253164556956</v>
      </c>
      <c r="H55" s="37">
        <v>66.489361702127653</v>
      </c>
      <c r="I55" s="28">
        <v>62.264150943396224</v>
      </c>
      <c r="J55" s="28">
        <v>15.885947046843178</v>
      </c>
      <c r="K55" s="37">
        <v>65.546218487394952</v>
      </c>
      <c r="L55" s="37">
        <v>51.020408163265301</v>
      </c>
      <c r="M55" s="37">
        <v>53.649635036496349</v>
      </c>
      <c r="N55" s="37">
        <v>59.615384615384613</v>
      </c>
      <c r="O55" s="37">
        <v>55.555555555555557</v>
      </c>
      <c r="P55" s="37">
        <v>65.702479338842977</v>
      </c>
      <c r="Q55" s="37">
        <v>64.615384615384613</v>
      </c>
      <c r="R55" s="37">
        <v>64.552238805970148</v>
      </c>
      <c r="S55" s="37">
        <v>59.71223021582734</v>
      </c>
      <c r="T55" s="37">
        <v>60.096153846153854</v>
      </c>
      <c r="U55" s="37"/>
    </row>
    <row r="56" spans="1:21" ht="15.75" x14ac:dyDescent="0.25">
      <c r="A56" s="207" t="s">
        <v>94</v>
      </c>
      <c r="B56" s="37">
        <v>35.526315789473685</v>
      </c>
      <c r="C56" s="28">
        <v>60.714285714285715</v>
      </c>
      <c r="D56" s="38">
        <v>-16.666666666666671</v>
      </c>
      <c r="E56" s="38">
        <v>62.068965517241381</v>
      </c>
      <c r="F56" s="37">
        <v>3.658536585365848</v>
      </c>
      <c r="G56" s="37">
        <v>62.82051282051281</v>
      </c>
      <c r="H56" s="37">
        <v>56.081081081081081</v>
      </c>
      <c r="I56" s="28">
        <v>69.88636363636364</v>
      </c>
      <c r="J56" s="28">
        <v>13.947990543735225</v>
      </c>
      <c r="K56" s="37">
        <v>67.021276595744681</v>
      </c>
      <c r="L56" s="37">
        <v>72.535211267605632</v>
      </c>
      <c r="M56" s="37">
        <v>67.307692307692307</v>
      </c>
      <c r="N56" s="37">
        <v>64.545454545454533</v>
      </c>
      <c r="O56" s="37">
        <v>69.135802469135797</v>
      </c>
      <c r="P56" s="37">
        <v>67.452830188679243</v>
      </c>
      <c r="Q56" s="37">
        <v>61.578947368421048</v>
      </c>
      <c r="R56" s="37">
        <v>57.228915662650607</v>
      </c>
      <c r="S56" s="37">
        <v>65</v>
      </c>
      <c r="T56" s="37">
        <v>70.833333333333329</v>
      </c>
      <c r="U56" s="37"/>
    </row>
    <row r="57" spans="1:21" ht="16.5" thickBot="1" x14ac:dyDescent="0.3">
      <c r="A57" s="208" t="s">
        <v>92</v>
      </c>
      <c r="B57" s="45">
        <v>27.272727272727273</v>
      </c>
      <c r="C57" s="36">
        <v>60</v>
      </c>
      <c r="D57" s="81">
        <v>-9.5238095238095184</v>
      </c>
      <c r="E57" s="81">
        <v>65.78947368421052</v>
      </c>
      <c r="F57" s="45">
        <v>21.212121212121211</v>
      </c>
      <c r="G57" s="45">
        <v>66.129032258064512</v>
      </c>
      <c r="H57" s="45">
        <v>53.409090909090914</v>
      </c>
      <c r="I57" s="36">
        <v>57.377049180327873</v>
      </c>
      <c r="J57" s="36">
        <v>11.389961389961391</v>
      </c>
      <c r="K57" s="36">
        <v>67.708333333333343</v>
      </c>
      <c r="L57" s="36">
        <v>56.666666666666664</v>
      </c>
      <c r="M57" s="36">
        <v>37.878787878787875</v>
      </c>
      <c r="N57" s="36">
        <v>80.612244897959187</v>
      </c>
      <c r="O57" s="36">
        <v>67.741935483870975</v>
      </c>
      <c r="P57" s="36">
        <v>58.474576271186443</v>
      </c>
      <c r="Q57" s="36">
        <v>63.013698630136986</v>
      </c>
      <c r="R57" s="36">
        <v>58.035714285714285</v>
      </c>
      <c r="S57" s="36">
        <v>56.557377049180332</v>
      </c>
      <c r="T57" s="36">
        <v>79.611650485436911</v>
      </c>
      <c r="U57" s="28"/>
    </row>
    <row r="58" spans="1:21" s="1" customFormat="1" x14ac:dyDescent="0.25">
      <c r="A58" s="332" t="s">
        <v>152</v>
      </c>
      <c r="B58" s="332"/>
      <c r="C58" s="332"/>
      <c r="D58" s="332"/>
      <c r="E58" s="332"/>
      <c r="F58" s="332"/>
      <c r="G58" s="332"/>
      <c r="H58" s="332"/>
      <c r="I58" s="332"/>
      <c r="J58" s="145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</row>
    <row r="59" spans="1:21" x14ac:dyDescent="0.25">
      <c r="A59" s="205" t="s">
        <v>103</v>
      </c>
      <c r="B59" s="82">
        <v>19.309090909090909</v>
      </c>
      <c r="C59" s="82">
        <v>17.077272727272724</v>
      </c>
      <c r="D59" s="82">
        <v>22.08636363636364</v>
      </c>
      <c r="E59" s="82">
        <v>15.913636363636364</v>
      </c>
      <c r="F59" s="82">
        <v>18.872727272727271</v>
      </c>
      <c r="G59" s="82">
        <v>18.309090909090909</v>
      </c>
      <c r="H59" s="82">
        <v>13.627272727272725</v>
      </c>
      <c r="I59" s="82">
        <v>23.34090909090909</v>
      </c>
      <c r="J59" s="82">
        <v>26.381818181818179</v>
      </c>
      <c r="K59" s="82">
        <v>20.181818181818183</v>
      </c>
      <c r="L59" s="82">
        <v>14.804545454545451</v>
      </c>
      <c r="M59" s="82">
        <v>18.636363636363633</v>
      </c>
      <c r="N59" s="82">
        <v>7.5272727272727282</v>
      </c>
      <c r="O59" s="82">
        <v>14.072727272727276</v>
      </c>
      <c r="P59" s="82">
        <v>19.840909090909093</v>
      </c>
      <c r="Q59" s="82">
        <v>25.968181818181815</v>
      </c>
      <c r="R59" s="82">
        <v>14.109090909090902</v>
      </c>
      <c r="S59" s="82">
        <v>12.390909090909092</v>
      </c>
      <c r="T59" s="82">
        <v>17.649350649350652</v>
      </c>
      <c r="U59" s="82"/>
    </row>
    <row r="60" spans="1:21" x14ac:dyDescent="0.25">
      <c r="A60" s="207" t="s">
        <v>104</v>
      </c>
      <c r="B60" s="37">
        <v>67.55</v>
      </c>
      <c r="C60" s="38">
        <v>66</v>
      </c>
      <c r="D60" s="38">
        <v>63.35</v>
      </c>
      <c r="E60" s="38">
        <v>61.3</v>
      </c>
      <c r="F60" s="37">
        <v>53.300000000000004</v>
      </c>
      <c r="G60" s="37">
        <v>63.349999999999994</v>
      </c>
      <c r="H60" s="37">
        <v>56.8</v>
      </c>
      <c r="I60" s="38">
        <v>61.050000000000004</v>
      </c>
      <c r="J60" s="38">
        <v>65.05</v>
      </c>
      <c r="K60" s="37">
        <v>65.300000000000011</v>
      </c>
      <c r="L60" s="37">
        <v>57.649999999999991</v>
      </c>
      <c r="M60" s="37">
        <v>56.600000000000009</v>
      </c>
      <c r="N60" s="37">
        <v>62.900000000000006</v>
      </c>
      <c r="O60" s="37">
        <v>59.349999999999994</v>
      </c>
      <c r="P60" s="37">
        <v>62.95</v>
      </c>
      <c r="Q60" s="37">
        <v>61.349999999999994</v>
      </c>
      <c r="R60" s="37">
        <v>59.349999999999994</v>
      </c>
      <c r="S60" s="37">
        <v>59.6</v>
      </c>
      <c r="T60" s="37">
        <v>67.571428571428584</v>
      </c>
      <c r="U60" s="37"/>
    </row>
    <row r="61" spans="1:21" x14ac:dyDescent="0.25">
      <c r="A61" s="207" t="s">
        <v>105</v>
      </c>
      <c r="B61" s="35">
        <v>67.150000000000006</v>
      </c>
      <c r="C61" s="38">
        <v>67</v>
      </c>
      <c r="D61" s="38">
        <v>59</v>
      </c>
      <c r="E61" s="38">
        <v>62.050000000000004</v>
      </c>
      <c r="F61" s="37">
        <v>59.2</v>
      </c>
      <c r="G61" s="37">
        <v>62</v>
      </c>
      <c r="H61" s="35">
        <v>60.150000000000006</v>
      </c>
      <c r="I61" s="38">
        <v>64.05</v>
      </c>
      <c r="J61" s="38">
        <v>64.399999999999991</v>
      </c>
      <c r="K61" s="37">
        <v>62.900000000000006</v>
      </c>
      <c r="L61" s="37">
        <v>62.15</v>
      </c>
      <c r="M61" s="37">
        <v>65.850000000000009</v>
      </c>
      <c r="N61" s="37">
        <v>52.300000000000004</v>
      </c>
      <c r="O61" s="37">
        <v>62.500000000000014</v>
      </c>
      <c r="P61" s="37">
        <v>63.45</v>
      </c>
      <c r="Q61" s="37">
        <v>67.149999999999991</v>
      </c>
      <c r="R61" s="37">
        <v>57.499999999999993</v>
      </c>
      <c r="S61" s="37">
        <v>59.999999999999993</v>
      </c>
      <c r="T61" s="37">
        <v>63.857142857142861</v>
      </c>
      <c r="U61" s="37"/>
    </row>
    <row r="62" spans="1:21" x14ac:dyDescent="0.25">
      <c r="A62" s="207" t="s">
        <v>106</v>
      </c>
      <c r="B62" s="71">
        <v>30.450000000000003</v>
      </c>
      <c r="C62" s="38">
        <v>16.100000000000001</v>
      </c>
      <c r="D62" s="38">
        <v>33</v>
      </c>
      <c r="E62" s="38">
        <v>5.4499999999999993</v>
      </c>
      <c r="F62" s="37">
        <v>21.4</v>
      </c>
      <c r="G62" s="37">
        <v>24.5</v>
      </c>
      <c r="H62" s="71">
        <v>3.8000000000000043</v>
      </c>
      <c r="I62" s="38">
        <v>16.599999999999994</v>
      </c>
      <c r="J62" s="38">
        <v>17.699999999999996</v>
      </c>
      <c r="K62" s="37">
        <v>19.55</v>
      </c>
      <c r="L62" s="37">
        <v>5.1499999999999986</v>
      </c>
      <c r="M62" s="37">
        <v>20.9</v>
      </c>
      <c r="N62" s="37">
        <v>5</v>
      </c>
      <c r="O62" s="37">
        <v>16.45</v>
      </c>
      <c r="P62" s="37">
        <v>10.100000000000001</v>
      </c>
      <c r="Q62" s="37">
        <v>28.75</v>
      </c>
      <c r="R62" s="37">
        <v>21.549999999999997</v>
      </c>
      <c r="S62" s="37">
        <v>10.000000000000004</v>
      </c>
      <c r="T62" s="37">
        <v>25.285714285714285</v>
      </c>
      <c r="U62" s="37"/>
    </row>
    <row r="63" spans="1:21" ht="14.25" customHeight="1" x14ac:dyDescent="0.25">
      <c r="A63" s="207" t="s">
        <v>107</v>
      </c>
      <c r="B63" s="37">
        <v>50.550000000000004</v>
      </c>
      <c r="C63" s="38">
        <v>41.7</v>
      </c>
      <c r="D63" s="38">
        <v>48.65</v>
      </c>
      <c r="E63" s="38">
        <v>39</v>
      </c>
      <c r="F63" s="37">
        <v>61.199999999999996</v>
      </c>
      <c r="G63" s="37">
        <v>51</v>
      </c>
      <c r="H63" s="37">
        <v>35.25</v>
      </c>
      <c r="I63" s="38">
        <v>45</v>
      </c>
      <c r="J63" s="38">
        <v>46.5</v>
      </c>
      <c r="K63" s="37">
        <v>36</v>
      </c>
      <c r="L63" s="37">
        <v>50.199999999999996</v>
      </c>
      <c r="M63" s="37">
        <v>49.25</v>
      </c>
      <c r="N63" s="37">
        <v>36.1</v>
      </c>
      <c r="O63" s="37">
        <v>46.05</v>
      </c>
      <c r="P63" s="37">
        <v>49.500000000000007</v>
      </c>
      <c r="Q63" s="37">
        <v>45.150000000000006</v>
      </c>
      <c r="R63" s="37">
        <v>40.450000000000003</v>
      </c>
      <c r="S63" s="37">
        <v>39.849999999999994</v>
      </c>
      <c r="T63" s="37">
        <v>47.714285714285722</v>
      </c>
      <c r="U63" s="37"/>
    </row>
    <row r="64" spans="1:21" x14ac:dyDescent="0.25">
      <c r="A64" s="207" t="s">
        <v>108</v>
      </c>
      <c r="B64" s="37">
        <v>7.8999999999999986</v>
      </c>
      <c r="C64" s="38">
        <v>-0.3</v>
      </c>
      <c r="D64" s="38">
        <v>5.3</v>
      </c>
      <c r="E64" s="38">
        <v>-0.79999999999999716</v>
      </c>
      <c r="F64" s="37">
        <v>-17.499999999999996</v>
      </c>
      <c r="G64" s="37">
        <v>5.2000000000000064</v>
      </c>
      <c r="H64" s="37">
        <v>7.2999999999999972</v>
      </c>
      <c r="I64" s="38">
        <v>21.800000000000004</v>
      </c>
      <c r="J64" s="38">
        <v>27.549999999999997</v>
      </c>
      <c r="K64" s="37">
        <v>14.549999999999997</v>
      </c>
      <c r="L64" s="37">
        <v>2.1500000000000057</v>
      </c>
      <c r="M64" s="37">
        <v>16.850000000000001</v>
      </c>
      <c r="N64" s="37">
        <v>2.25</v>
      </c>
      <c r="O64" s="37">
        <v>6.0500000000000043</v>
      </c>
      <c r="P64" s="37">
        <v>20.75</v>
      </c>
      <c r="Q64" s="37">
        <v>22.299999999999997</v>
      </c>
      <c r="R64" s="37">
        <v>16.349999999999994</v>
      </c>
      <c r="S64" s="37">
        <v>6.4499999999999922</v>
      </c>
      <c r="T64" s="37">
        <v>19.714285714285715</v>
      </c>
      <c r="U64" s="37"/>
    </row>
    <row r="65" spans="1:21" x14ac:dyDescent="0.25">
      <c r="A65" s="207" t="s">
        <v>109</v>
      </c>
      <c r="B65" s="35">
        <v>-3.5000000000000036</v>
      </c>
      <c r="C65" s="38">
        <v>18.649999999999999</v>
      </c>
      <c r="D65" s="38">
        <v>24</v>
      </c>
      <c r="E65" s="38">
        <v>-3.3500000000000014</v>
      </c>
      <c r="F65" s="37">
        <v>14</v>
      </c>
      <c r="G65" s="37">
        <v>-5.75</v>
      </c>
      <c r="H65" s="35">
        <v>-0.45000000000000284</v>
      </c>
      <c r="I65" s="38">
        <v>16.449999999999996</v>
      </c>
      <c r="J65" s="38">
        <v>14</v>
      </c>
      <c r="K65" s="37">
        <v>7.5999999999999979</v>
      </c>
      <c r="L65" s="37">
        <v>-2</v>
      </c>
      <c r="M65" s="37">
        <v>-3.0500000000000043</v>
      </c>
      <c r="N65" s="37">
        <v>-8.6000000000000014</v>
      </c>
      <c r="O65" s="37">
        <v>-2.0499999999999972</v>
      </c>
      <c r="P65" s="37">
        <v>5.2500000000000071</v>
      </c>
      <c r="Q65" s="37">
        <v>12.450000000000003</v>
      </c>
      <c r="R65" s="37">
        <v>-4.7000000000000028</v>
      </c>
      <c r="S65" s="37">
        <v>-7.1000000000000014</v>
      </c>
      <c r="T65" s="37">
        <v>4.571428571428573</v>
      </c>
      <c r="U65" s="37"/>
    </row>
    <row r="66" spans="1:21" x14ac:dyDescent="0.25">
      <c r="A66" s="207" t="s">
        <v>110</v>
      </c>
      <c r="B66" s="37">
        <v>7.6999999999999957</v>
      </c>
      <c r="C66" s="38">
        <v>-6.65</v>
      </c>
      <c r="D66" s="38">
        <v>0</v>
      </c>
      <c r="E66" s="38">
        <v>1.5999999999999943</v>
      </c>
      <c r="F66" s="37">
        <v>-5</v>
      </c>
      <c r="G66" s="37">
        <v>-3</v>
      </c>
      <c r="H66" s="37">
        <v>1.6000000000000014</v>
      </c>
      <c r="I66" s="38">
        <v>11.550000000000004</v>
      </c>
      <c r="J66" s="38">
        <v>8.8999999999999986</v>
      </c>
      <c r="K66" s="37">
        <v>8.8999999999999986</v>
      </c>
      <c r="L66" s="37">
        <v>0.94999999999999574</v>
      </c>
      <c r="M66" s="37">
        <v>0.44999999999999574</v>
      </c>
      <c r="N66" s="37">
        <v>-13.5</v>
      </c>
      <c r="O66" s="37">
        <v>-5.3999999999999986</v>
      </c>
      <c r="P66" s="37">
        <v>4.3500000000000014</v>
      </c>
      <c r="Q66" s="37">
        <v>15.75</v>
      </c>
      <c r="R66" s="37">
        <v>-2.5000000000000071</v>
      </c>
      <c r="S66" s="37">
        <v>-2.5999999999999943</v>
      </c>
      <c r="T66" s="37">
        <v>6.5714285714285694</v>
      </c>
      <c r="U66" s="37"/>
    </row>
    <row r="67" spans="1:21" x14ac:dyDescent="0.25">
      <c r="A67" s="207" t="s">
        <v>111</v>
      </c>
      <c r="B67" s="37">
        <v>6.6499999999999986</v>
      </c>
      <c r="C67" s="38">
        <v>3.35</v>
      </c>
      <c r="D67" s="38">
        <v>4.3</v>
      </c>
      <c r="E67" s="38">
        <v>12.149999999999999</v>
      </c>
      <c r="F67" s="37">
        <v>0</v>
      </c>
      <c r="G67" s="37">
        <v>13.149999999999999</v>
      </c>
      <c r="H67" s="37">
        <v>14.2</v>
      </c>
      <c r="I67" s="38">
        <v>21.949999999999996</v>
      </c>
      <c r="J67" s="38">
        <v>28.049999999999997</v>
      </c>
      <c r="K67" s="37">
        <v>14.049999999999997</v>
      </c>
      <c r="L67" s="37">
        <v>17.149999999999999</v>
      </c>
      <c r="M67" s="37">
        <v>14.350000000000001</v>
      </c>
      <c r="N67" s="37">
        <v>-5.5500000000000007</v>
      </c>
      <c r="O67" s="37">
        <v>1.8999999999999986</v>
      </c>
      <c r="P67" s="37">
        <v>7.9500000000000028</v>
      </c>
      <c r="Q67" s="37">
        <v>18.099999999999994</v>
      </c>
      <c r="R67" s="37">
        <v>3.7000000000000028</v>
      </c>
      <c r="S67" s="37">
        <v>10.600000000000001</v>
      </c>
      <c r="T67" s="37">
        <v>11</v>
      </c>
      <c r="U67" s="37"/>
    </row>
    <row r="68" spans="1:21" x14ac:dyDescent="0.25">
      <c r="A68" s="207" t="s">
        <v>112</v>
      </c>
      <c r="B68" s="71">
        <v>-15.450000000000003</v>
      </c>
      <c r="C68" s="38">
        <v>-16.399999999999999</v>
      </c>
      <c r="D68" s="38">
        <v>9.4</v>
      </c>
      <c r="E68" s="38">
        <v>-6.3000000000000043</v>
      </c>
      <c r="F68" s="37">
        <v>9</v>
      </c>
      <c r="G68" s="37">
        <v>-14.450000000000003</v>
      </c>
      <c r="H68" s="71">
        <v>-11.400000000000002</v>
      </c>
      <c r="I68" s="38">
        <v>-1.1499999999999986</v>
      </c>
      <c r="J68" s="38">
        <v>-2</v>
      </c>
      <c r="K68" s="37">
        <v>-5.8500000000000014</v>
      </c>
      <c r="L68" s="37">
        <v>-21.500000000000004</v>
      </c>
      <c r="M68" s="37">
        <v>-18.500000000000004</v>
      </c>
      <c r="N68" s="37">
        <v>-26.900000000000002</v>
      </c>
      <c r="O68" s="37">
        <v>-19.500000000000004</v>
      </c>
      <c r="P68" s="37">
        <v>-9.75</v>
      </c>
      <c r="Q68" s="37">
        <v>1.8999999999999986</v>
      </c>
      <c r="R68" s="37">
        <v>-18.100000000000005</v>
      </c>
      <c r="S68" s="37">
        <v>-21.799999999999997</v>
      </c>
      <c r="T68" s="37">
        <v>-16.714285714285715</v>
      </c>
      <c r="U68" s="37"/>
    </row>
    <row r="69" spans="1:21" ht="14.25" customHeight="1" x14ac:dyDescent="0.25">
      <c r="A69" s="207" t="s">
        <v>113</v>
      </c>
      <c r="B69" s="37">
        <v>-13.900000000000002</v>
      </c>
      <c r="C69" s="38">
        <v>-4.3</v>
      </c>
      <c r="D69" s="38">
        <v>-8.0500000000000007</v>
      </c>
      <c r="E69" s="38">
        <v>-1.0499999999999972</v>
      </c>
      <c r="F69" s="37">
        <v>10.5</v>
      </c>
      <c r="G69" s="37">
        <v>-10.850000000000001</v>
      </c>
      <c r="H69" s="37">
        <v>-10.8</v>
      </c>
      <c r="I69" s="38">
        <v>-6.8500000000000014</v>
      </c>
      <c r="J69" s="38">
        <v>10.300000000000004</v>
      </c>
      <c r="K69" s="37">
        <v>-5.9999999999999929</v>
      </c>
      <c r="L69" s="37">
        <v>-18.399999999999999</v>
      </c>
      <c r="M69" s="37">
        <v>-8.2999999999999972</v>
      </c>
      <c r="N69" s="37">
        <v>-24.599999999999994</v>
      </c>
      <c r="O69" s="37">
        <v>-16.100000000000001</v>
      </c>
      <c r="P69" s="37">
        <v>-12.350000000000001</v>
      </c>
      <c r="Q69" s="37">
        <v>2.2000000000000028</v>
      </c>
      <c r="R69" s="37">
        <v>-14.399999999999999</v>
      </c>
      <c r="S69" s="37">
        <v>-19.449999999999996</v>
      </c>
      <c r="T69" s="37">
        <v>-17.000000000000004</v>
      </c>
      <c r="U69" s="37"/>
    </row>
    <row r="70" spans="1:21" x14ac:dyDescent="0.25">
      <c r="A70" s="207" t="s">
        <v>114</v>
      </c>
      <c r="B70" s="37">
        <v>7.2999999999999972</v>
      </c>
      <c r="C70" s="38">
        <v>2.7</v>
      </c>
      <c r="D70" s="38">
        <v>4</v>
      </c>
      <c r="E70" s="38">
        <v>4.9999999999999964</v>
      </c>
      <c r="F70" s="37">
        <v>1.5</v>
      </c>
      <c r="G70" s="37">
        <v>16.25</v>
      </c>
      <c r="H70" s="37">
        <v>-6.5500000000000043</v>
      </c>
      <c r="I70" s="38">
        <v>6.3000000000000043</v>
      </c>
      <c r="J70" s="38">
        <v>9.75</v>
      </c>
      <c r="K70" s="37">
        <v>5</v>
      </c>
      <c r="L70" s="37">
        <v>9.3500000000000014</v>
      </c>
      <c r="M70" s="37">
        <v>10.599999999999998</v>
      </c>
      <c r="N70" s="37">
        <v>3.3999999999999986</v>
      </c>
      <c r="O70" s="37">
        <v>5.5500000000000043</v>
      </c>
      <c r="P70" s="37">
        <v>16.050000000000004</v>
      </c>
      <c r="Q70" s="37">
        <v>10.550000000000008</v>
      </c>
      <c r="R70" s="37">
        <v>-3.9999999999999929</v>
      </c>
      <c r="S70" s="37">
        <v>0.75</v>
      </c>
      <c r="T70" s="37">
        <v>-18.428571428571431</v>
      </c>
      <c r="U70" s="37"/>
    </row>
    <row r="71" spans="1:21" s="1" customFormat="1" ht="14.25" customHeight="1" x14ac:dyDescent="0.25">
      <c r="A71" s="331" t="s">
        <v>115</v>
      </c>
      <c r="B71" s="331"/>
      <c r="C71" s="331"/>
      <c r="D71" s="331"/>
      <c r="E71" s="331"/>
      <c r="F71" s="331"/>
      <c r="G71" s="331"/>
      <c r="H71" s="331"/>
      <c r="I71" s="331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4.25" customHeight="1" x14ac:dyDescent="0.25">
      <c r="A72" s="205" t="s">
        <v>116</v>
      </c>
      <c r="B72" s="82">
        <v>52.158333333333331</v>
      </c>
      <c r="C72" s="82">
        <v>38.608333333333341</v>
      </c>
      <c r="D72" s="82">
        <v>46.616666666666667</v>
      </c>
      <c r="E72" s="82">
        <v>43.491666666666674</v>
      </c>
      <c r="F72" s="82">
        <v>53.19166666666667</v>
      </c>
      <c r="G72" s="82">
        <v>60.324999999999996</v>
      </c>
      <c r="H72" s="82">
        <v>58.983333333333327</v>
      </c>
      <c r="I72" s="82">
        <v>62.625</v>
      </c>
      <c r="J72" s="82">
        <v>81.3125</v>
      </c>
      <c r="K72" s="82">
        <v>44.824999999999996</v>
      </c>
      <c r="L72" s="82">
        <v>38.866666666666674</v>
      </c>
      <c r="M72" s="82">
        <v>36.824999999999996</v>
      </c>
      <c r="N72" s="82">
        <v>35.991666666666667</v>
      </c>
      <c r="O72" s="82">
        <v>37.716666666666661</v>
      </c>
      <c r="P72" s="82">
        <v>39.199999999999996</v>
      </c>
      <c r="Q72" s="82">
        <v>44.358333333333341</v>
      </c>
      <c r="R72" s="82">
        <v>68.858333333333334</v>
      </c>
      <c r="S72" s="82">
        <v>42.175000000000004</v>
      </c>
      <c r="T72" s="82">
        <v>40.090735434574974</v>
      </c>
      <c r="U72" s="82"/>
    </row>
    <row r="73" spans="1:21" x14ac:dyDescent="0.25">
      <c r="A73" s="212" t="s">
        <v>117</v>
      </c>
      <c r="B73" s="37">
        <v>81.150000000000006</v>
      </c>
      <c r="C73" s="38">
        <v>41.35</v>
      </c>
      <c r="D73" s="38">
        <v>50.35</v>
      </c>
      <c r="E73" s="38">
        <v>46.35</v>
      </c>
      <c r="F73" s="37">
        <v>57.2</v>
      </c>
      <c r="G73" s="37">
        <v>55.349999999999994</v>
      </c>
      <c r="H73" s="37">
        <v>51.5</v>
      </c>
      <c r="I73" s="38">
        <v>58.5</v>
      </c>
      <c r="J73" s="38">
        <v>79.25</v>
      </c>
      <c r="K73" s="37">
        <v>55.85</v>
      </c>
      <c r="L73" s="37">
        <v>46.9</v>
      </c>
      <c r="M73" s="37">
        <v>43.65</v>
      </c>
      <c r="N73" s="37">
        <v>44.45</v>
      </c>
      <c r="O73" s="37">
        <v>43</v>
      </c>
      <c r="P73" s="37">
        <v>50.45</v>
      </c>
      <c r="Q73" s="37">
        <v>50.85</v>
      </c>
      <c r="R73" s="37">
        <v>71.5</v>
      </c>
      <c r="S73" s="37">
        <v>47.6</v>
      </c>
      <c r="T73" s="37">
        <v>55.44412607449857</v>
      </c>
      <c r="U73" s="37"/>
    </row>
    <row r="74" spans="1:21" x14ac:dyDescent="0.25">
      <c r="A74" s="212" t="s">
        <v>118</v>
      </c>
      <c r="B74" s="35">
        <v>38.1</v>
      </c>
      <c r="C74" s="38">
        <v>38.325000000000003</v>
      </c>
      <c r="D74" s="38">
        <v>44.65</v>
      </c>
      <c r="E74" s="38">
        <v>43.325000000000003</v>
      </c>
      <c r="F74" s="37">
        <v>50.725000000000001</v>
      </c>
      <c r="G74" s="37">
        <v>64.05</v>
      </c>
      <c r="H74" s="35">
        <v>62.475000000000001</v>
      </c>
      <c r="I74" s="38">
        <v>62.424999999999997</v>
      </c>
      <c r="J74" s="38">
        <v>81.212500000000006</v>
      </c>
      <c r="K74" s="37">
        <v>41.5</v>
      </c>
      <c r="L74" s="37">
        <v>36.775000000000006</v>
      </c>
      <c r="M74" s="37">
        <v>34.4</v>
      </c>
      <c r="N74" s="37">
        <v>32.65</v>
      </c>
      <c r="O74" s="37">
        <v>36.6</v>
      </c>
      <c r="P74" s="37">
        <v>36.524999999999999</v>
      </c>
      <c r="Q74" s="37">
        <v>43.3</v>
      </c>
      <c r="R74" s="37">
        <v>68.3</v>
      </c>
      <c r="S74" s="37">
        <v>39.900000000000006</v>
      </c>
      <c r="T74" s="37">
        <v>32.234957020057301</v>
      </c>
      <c r="U74" s="37"/>
    </row>
    <row r="75" spans="1:21" x14ac:dyDescent="0.25">
      <c r="A75" s="213" t="s">
        <v>119</v>
      </c>
      <c r="B75" s="71">
        <v>37.225000000000001</v>
      </c>
      <c r="C75" s="38">
        <v>36.15</v>
      </c>
      <c r="D75" s="38">
        <v>44.85</v>
      </c>
      <c r="E75" s="38">
        <v>40.799999999999997</v>
      </c>
      <c r="F75" s="37">
        <v>51.65</v>
      </c>
      <c r="G75" s="37">
        <v>61.575000000000003</v>
      </c>
      <c r="H75" s="71">
        <v>62.975000000000001</v>
      </c>
      <c r="I75" s="38">
        <v>66.95</v>
      </c>
      <c r="J75" s="38">
        <v>83.474999999999994</v>
      </c>
      <c r="K75" s="37">
        <v>37.125</v>
      </c>
      <c r="L75" s="37">
        <v>32.925000000000004</v>
      </c>
      <c r="M75" s="37">
        <v>32.424999999999997</v>
      </c>
      <c r="N75" s="37">
        <v>30.875000000000004</v>
      </c>
      <c r="O75" s="37">
        <v>33.549999999999997</v>
      </c>
      <c r="P75" s="37">
        <v>30.625</v>
      </c>
      <c r="Q75" s="37">
        <v>38.925000000000004</v>
      </c>
      <c r="R75" s="37">
        <v>66.775000000000006</v>
      </c>
      <c r="S75" s="37">
        <v>39.025000000000006</v>
      </c>
      <c r="T75" s="37">
        <v>32.59312320916905</v>
      </c>
      <c r="U75" s="37"/>
    </row>
    <row r="76" spans="1:21" s="1" customFormat="1" ht="14.25" customHeight="1" x14ac:dyDescent="0.25">
      <c r="A76" s="330" t="s">
        <v>153</v>
      </c>
      <c r="B76" s="330"/>
      <c r="C76" s="330"/>
      <c r="D76" s="330"/>
      <c r="E76" s="330"/>
      <c r="F76" s="330"/>
      <c r="G76" s="330"/>
      <c r="H76" s="330"/>
      <c r="I76" s="330"/>
      <c r="J76" s="14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4.25" customHeight="1" x14ac:dyDescent="0.25">
      <c r="A77" s="205" t="s">
        <v>121</v>
      </c>
      <c r="B77" s="82">
        <v>49.108333333333327</v>
      </c>
      <c r="C77" s="82">
        <v>49.266666666666673</v>
      </c>
      <c r="D77" s="82">
        <v>54.274999999999999</v>
      </c>
      <c r="E77" s="82">
        <v>47.375</v>
      </c>
      <c r="F77" s="82">
        <v>47.766666666666673</v>
      </c>
      <c r="G77" s="82">
        <v>49.5</v>
      </c>
      <c r="H77" s="82">
        <v>45.908333333333339</v>
      </c>
      <c r="I77" s="82">
        <v>46.699999999999996</v>
      </c>
      <c r="J77" s="82">
        <v>52.6</v>
      </c>
      <c r="K77" s="82">
        <v>43.75</v>
      </c>
      <c r="L77" s="82">
        <v>42</v>
      </c>
      <c r="M77" s="82">
        <v>41.69166666666667</v>
      </c>
      <c r="N77" s="82">
        <v>41.574999999999996</v>
      </c>
      <c r="O77" s="82">
        <v>42.800000000000004</v>
      </c>
      <c r="P77" s="82">
        <v>44.108333333333341</v>
      </c>
      <c r="Q77" s="82">
        <v>47.658333333333339</v>
      </c>
      <c r="R77" s="82">
        <v>71.399999999999991</v>
      </c>
      <c r="S77" s="82">
        <v>46.391666666666673</v>
      </c>
      <c r="T77" s="82">
        <v>45.773638968481372</v>
      </c>
      <c r="U77" s="82"/>
    </row>
    <row r="78" spans="1:21" x14ac:dyDescent="0.25">
      <c r="A78" s="212" t="s">
        <v>117</v>
      </c>
      <c r="B78" s="37">
        <v>58.55</v>
      </c>
      <c r="C78" s="38">
        <v>51</v>
      </c>
      <c r="D78" s="38">
        <v>58.65</v>
      </c>
      <c r="E78" s="38">
        <v>53.65</v>
      </c>
      <c r="F78" s="37">
        <v>62.45</v>
      </c>
      <c r="G78" s="37">
        <v>61.2</v>
      </c>
      <c r="H78" s="37">
        <v>52</v>
      </c>
      <c r="I78" s="38">
        <v>58</v>
      </c>
      <c r="J78" s="38">
        <v>65.7</v>
      </c>
      <c r="K78" s="37">
        <v>62.7</v>
      </c>
      <c r="L78" s="37">
        <v>48</v>
      </c>
      <c r="M78" s="37">
        <v>50.85</v>
      </c>
      <c r="N78" s="37">
        <v>48.45</v>
      </c>
      <c r="O78" s="37">
        <v>49.4</v>
      </c>
      <c r="P78" s="37">
        <v>55.95</v>
      </c>
      <c r="Q78" s="37">
        <v>56.85</v>
      </c>
      <c r="R78" s="37">
        <v>74.7</v>
      </c>
      <c r="S78" s="37">
        <v>51.75</v>
      </c>
      <c r="T78" s="37">
        <v>55.300859598853869</v>
      </c>
      <c r="U78" s="37"/>
    </row>
    <row r="79" spans="1:21" x14ac:dyDescent="0.25">
      <c r="A79" s="212" t="s">
        <v>118</v>
      </c>
      <c r="B79" s="37">
        <v>44.55</v>
      </c>
      <c r="C79" s="38">
        <v>47.35</v>
      </c>
      <c r="D79" s="38">
        <v>54</v>
      </c>
      <c r="E79" s="38">
        <v>34.174999999999997</v>
      </c>
      <c r="F79" s="37">
        <v>40.924999999999997</v>
      </c>
      <c r="G79" s="37">
        <v>44.375</v>
      </c>
      <c r="H79" s="37">
        <v>44.15</v>
      </c>
      <c r="I79" s="38">
        <v>41.8</v>
      </c>
      <c r="J79" s="38">
        <v>46.475000000000001</v>
      </c>
      <c r="K79" s="37">
        <v>35.4</v>
      </c>
      <c r="L79" s="37">
        <v>39.875</v>
      </c>
      <c r="M79" s="37">
        <v>37.424999999999997</v>
      </c>
      <c r="N79" s="37">
        <v>38</v>
      </c>
      <c r="O79" s="37">
        <v>39.9</v>
      </c>
      <c r="P79" s="37">
        <v>39.225000000000001</v>
      </c>
      <c r="Q79" s="37">
        <v>44.05</v>
      </c>
      <c r="R79" s="37">
        <v>69.95</v>
      </c>
      <c r="S79" s="37">
        <v>47.575000000000003</v>
      </c>
      <c r="T79" s="37">
        <v>42.048710601719193</v>
      </c>
      <c r="U79" s="37"/>
    </row>
    <row r="80" spans="1:21" x14ac:dyDescent="0.25">
      <c r="A80" s="213" t="s">
        <v>119</v>
      </c>
      <c r="B80" s="37">
        <v>44.225000000000001</v>
      </c>
      <c r="C80" s="38">
        <v>49.45</v>
      </c>
      <c r="D80" s="38">
        <v>50.174999999999997</v>
      </c>
      <c r="E80" s="38">
        <v>54.3</v>
      </c>
      <c r="F80" s="37">
        <v>39.924999999999997</v>
      </c>
      <c r="G80" s="37">
        <v>42.924999999999997</v>
      </c>
      <c r="H80" s="37">
        <v>41.575000000000003</v>
      </c>
      <c r="I80" s="38">
        <v>40.299999999999997</v>
      </c>
      <c r="J80" s="38">
        <v>45.625</v>
      </c>
      <c r="K80" s="37">
        <v>33.15</v>
      </c>
      <c r="L80" s="37">
        <v>38.125</v>
      </c>
      <c r="M80" s="37">
        <v>36.799999999999997</v>
      </c>
      <c r="N80" s="37">
        <v>38.274999999999999</v>
      </c>
      <c r="O80" s="37">
        <v>39.1</v>
      </c>
      <c r="P80" s="37">
        <v>37.15</v>
      </c>
      <c r="Q80" s="37">
        <v>42.075000000000003</v>
      </c>
      <c r="R80" s="37">
        <v>69.55</v>
      </c>
      <c r="S80" s="37">
        <v>39.85</v>
      </c>
      <c r="T80" s="37">
        <v>39.97134670487106</v>
      </c>
      <c r="U80" s="37"/>
    </row>
    <row r="81" spans="1:21" s="1" customFormat="1" ht="14.25" customHeight="1" x14ac:dyDescent="0.25">
      <c r="A81" s="331" t="s">
        <v>154</v>
      </c>
      <c r="B81" s="331"/>
      <c r="C81" s="331"/>
      <c r="D81" s="331"/>
      <c r="E81" s="331"/>
      <c r="F81" s="331"/>
      <c r="G81" s="331"/>
      <c r="H81" s="331"/>
      <c r="I81" s="331"/>
      <c r="J81" s="145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4.25" customHeight="1" x14ac:dyDescent="0.25">
      <c r="A82" s="216" t="s">
        <v>123</v>
      </c>
      <c r="B82" s="150">
        <v>41.3</v>
      </c>
      <c r="C82" s="31">
        <v>40</v>
      </c>
      <c r="D82" s="151">
        <v>33.049999999999997</v>
      </c>
      <c r="E82" s="31">
        <v>27.349999999999994</v>
      </c>
      <c r="F82" s="82">
        <v>32.049999999999997</v>
      </c>
      <c r="G82" s="82">
        <v>38.650000000000006</v>
      </c>
      <c r="H82" s="150">
        <v>23.499999999999993</v>
      </c>
      <c r="I82" s="31">
        <v>20.349999999999994</v>
      </c>
      <c r="J82" s="31">
        <v>20.85</v>
      </c>
      <c r="K82" s="82">
        <v>23.150000000000002</v>
      </c>
      <c r="L82" s="82">
        <v>35.549999999999997</v>
      </c>
      <c r="M82" s="82">
        <v>25.9</v>
      </c>
      <c r="N82" s="82">
        <v>40.400000000000006</v>
      </c>
      <c r="O82" s="82">
        <v>38.15</v>
      </c>
      <c r="P82" s="82">
        <v>34.450000000000003</v>
      </c>
      <c r="Q82" s="82">
        <v>31</v>
      </c>
      <c r="R82" s="82">
        <v>30.450000000000006</v>
      </c>
      <c r="S82" s="82">
        <v>36.650000000000006</v>
      </c>
      <c r="T82" s="82">
        <v>35.857142857142861</v>
      </c>
      <c r="U82" s="82"/>
    </row>
    <row r="83" spans="1:21" x14ac:dyDescent="0.25">
      <c r="A83" s="212" t="s">
        <v>124</v>
      </c>
      <c r="B83" s="37">
        <v>39.199999999999996</v>
      </c>
      <c r="C83" s="38">
        <v>34</v>
      </c>
      <c r="D83" s="38">
        <v>-21.3</v>
      </c>
      <c r="E83" s="38">
        <v>23.699999999999996</v>
      </c>
      <c r="F83" s="37">
        <v>37.300000000000004</v>
      </c>
      <c r="G83" s="37">
        <v>18.599999999999998</v>
      </c>
      <c r="H83" s="37">
        <v>-4.7000000000000028</v>
      </c>
      <c r="I83" s="38">
        <v>1</v>
      </c>
      <c r="J83" s="38">
        <v>6.8000000000000007</v>
      </c>
      <c r="K83" s="37">
        <v>14.800000000000004</v>
      </c>
      <c r="L83" s="37">
        <v>19.300000000000004</v>
      </c>
      <c r="M83" s="37">
        <v>14.599999999999998</v>
      </c>
      <c r="N83" s="37">
        <v>15.399999999999999</v>
      </c>
      <c r="O83" s="37">
        <v>28.7</v>
      </c>
      <c r="P83" s="37">
        <v>32.299999999999997</v>
      </c>
      <c r="Q83" s="37">
        <v>29.999999999999996</v>
      </c>
      <c r="R83" s="37">
        <v>14.8</v>
      </c>
      <c r="S83" s="37">
        <v>25.5</v>
      </c>
      <c r="T83" s="37">
        <v>14.571428571428569</v>
      </c>
      <c r="U83" s="37"/>
    </row>
    <row r="84" spans="1:21" x14ac:dyDescent="0.25">
      <c r="A84" s="212" t="s">
        <v>125</v>
      </c>
      <c r="B84" s="37">
        <v>-33.300000000000004</v>
      </c>
      <c r="C84" s="38">
        <v>-29.3</v>
      </c>
      <c r="D84" s="38">
        <v>38.700000000000003</v>
      </c>
      <c r="E84" s="38">
        <v>-5.6999999999999993</v>
      </c>
      <c r="F84" s="37">
        <v>-14.999999999999998</v>
      </c>
      <c r="G84" s="37">
        <v>-7.5999999999999979</v>
      </c>
      <c r="H84" s="37">
        <v>-16.399999999999999</v>
      </c>
      <c r="I84" s="38">
        <v>-2</v>
      </c>
      <c r="J84" s="38">
        <v>-25.6</v>
      </c>
      <c r="K84" s="37">
        <v>4.3999999999999986</v>
      </c>
      <c r="L84" s="37">
        <v>-13.899999999999999</v>
      </c>
      <c r="M84" s="37">
        <v>-22.3</v>
      </c>
      <c r="N84" s="37">
        <v>-26.799999999999997</v>
      </c>
      <c r="O84" s="37">
        <v>-22.700000000000003</v>
      </c>
      <c r="P84" s="37">
        <v>-27.3</v>
      </c>
      <c r="Q84" s="37">
        <v>-8.8000000000000007</v>
      </c>
      <c r="R84" s="37">
        <v>-20.900000000000002</v>
      </c>
      <c r="S84" s="37">
        <v>-11.500000000000004</v>
      </c>
      <c r="T84" s="37">
        <v>-16.285714285714285</v>
      </c>
      <c r="U84" s="37"/>
    </row>
    <row r="85" spans="1:21" x14ac:dyDescent="0.25">
      <c r="A85" s="212" t="s">
        <v>126</v>
      </c>
      <c r="B85" s="37">
        <v>41.2</v>
      </c>
      <c r="C85" s="38">
        <v>43.3</v>
      </c>
      <c r="D85" s="38">
        <v>32</v>
      </c>
      <c r="E85" s="38">
        <v>35.199999999999996</v>
      </c>
      <c r="F85" s="37">
        <v>35.4</v>
      </c>
      <c r="G85" s="37">
        <v>25.9</v>
      </c>
      <c r="H85" s="37">
        <v>16</v>
      </c>
      <c r="I85" s="38">
        <v>18</v>
      </c>
      <c r="J85" s="38">
        <v>29.700000000000003</v>
      </c>
      <c r="K85" s="37">
        <v>18.2</v>
      </c>
      <c r="L85" s="37">
        <v>29.2</v>
      </c>
      <c r="M85" s="37">
        <v>19.5</v>
      </c>
      <c r="N85" s="37">
        <v>23.400000000000002</v>
      </c>
      <c r="O85" s="37">
        <v>28.8</v>
      </c>
      <c r="P85" s="37">
        <v>32.299999999999997</v>
      </c>
      <c r="Q85" s="37">
        <v>24.599999999999998</v>
      </c>
      <c r="R85" s="37">
        <v>11.7</v>
      </c>
      <c r="S85" s="37">
        <v>26.3</v>
      </c>
      <c r="T85" s="37">
        <v>15.428571428571434</v>
      </c>
      <c r="U85" s="37"/>
    </row>
    <row r="86" spans="1:21" x14ac:dyDescent="0.25">
      <c r="A86" s="331" t="s">
        <v>127</v>
      </c>
      <c r="B86" s="331"/>
      <c r="C86" s="331"/>
      <c r="D86" s="331"/>
      <c r="E86" s="331"/>
      <c r="F86" s="331"/>
      <c r="G86" s="331"/>
      <c r="H86" s="331"/>
      <c r="I86" s="331"/>
      <c r="J86" s="139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x14ac:dyDescent="0.25">
      <c r="A87" s="210" t="s">
        <v>128</v>
      </c>
      <c r="B87" s="4">
        <v>14.399999999999999</v>
      </c>
      <c r="C87" s="28">
        <v>26</v>
      </c>
      <c r="D87" s="38">
        <v>37.299999999999997</v>
      </c>
      <c r="E87" s="37">
        <v>68.900000000000006</v>
      </c>
      <c r="F87" s="37">
        <v>31.300000000000004</v>
      </c>
      <c r="G87" s="37">
        <v>9.4000000000000057</v>
      </c>
      <c r="H87" s="4">
        <v>65.199999999999989</v>
      </c>
      <c r="I87" s="28">
        <v>61</v>
      </c>
      <c r="J87" s="28">
        <v>66.2</v>
      </c>
      <c r="K87" s="37">
        <v>58</v>
      </c>
      <c r="L87" s="37">
        <v>58.399999999999991</v>
      </c>
      <c r="M87" s="37">
        <v>71.400000000000006</v>
      </c>
      <c r="N87" s="37">
        <v>58.3</v>
      </c>
      <c r="O87" s="37">
        <v>43.9</v>
      </c>
      <c r="P87" s="37">
        <v>69.2</v>
      </c>
      <c r="Q87" s="37">
        <v>69.800000000000011</v>
      </c>
      <c r="R87" s="37">
        <v>59.2</v>
      </c>
      <c r="S87" s="37">
        <v>46.7</v>
      </c>
      <c r="T87" s="37">
        <v>41.833810888252145</v>
      </c>
      <c r="U87" s="37"/>
    </row>
    <row r="88" spans="1:21" x14ac:dyDescent="0.25">
      <c r="A88" s="210" t="s">
        <v>129</v>
      </c>
      <c r="B88" s="4">
        <v>23.4</v>
      </c>
      <c r="C88" s="28">
        <v>36</v>
      </c>
      <c r="D88" s="38">
        <v>52</v>
      </c>
      <c r="E88" s="37">
        <v>45.3</v>
      </c>
      <c r="F88" s="37">
        <v>36.300000000000004</v>
      </c>
      <c r="G88" s="37">
        <v>44.2</v>
      </c>
      <c r="H88" s="4">
        <v>51.2</v>
      </c>
      <c r="I88" s="28">
        <v>47.7</v>
      </c>
      <c r="J88" s="28">
        <v>59.8</v>
      </c>
      <c r="K88" s="37">
        <v>38.5</v>
      </c>
      <c r="L88" s="37">
        <v>50.4</v>
      </c>
      <c r="M88" s="37">
        <v>59.300000000000004</v>
      </c>
      <c r="N88" s="37">
        <v>59.2</v>
      </c>
      <c r="O88" s="37">
        <v>48.5</v>
      </c>
      <c r="P88" s="37">
        <v>41.5</v>
      </c>
      <c r="Q88" s="37">
        <v>48</v>
      </c>
      <c r="R88" s="37">
        <v>45.2</v>
      </c>
      <c r="S88" s="37">
        <v>44.699999999999996</v>
      </c>
      <c r="T88" s="37">
        <v>44.126074498567334</v>
      </c>
      <c r="U88" s="37"/>
    </row>
    <row r="89" spans="1:21" x14ac:dyDescent="0.25">
      <c r="A89" s="210" t="s">
        <v>130</v>
      </c>
      <c r="B89" s="4">
        <v>28.299999999999997</v>
      </c>
      <c r="C89" s="28">
        <v>50</v>
      </c>
      <c r="D89" s="38">
        <v>49.3</v>
      </c>
      <c r="E89" s="37">
        <v>31.6</v>
      </c>
      <c r="F89" s="37">
        <v>42.800000000000004</v>
      </c>
      <c r="G89" s="37">
        <v>56.9</v>
      </c>
      <c r="H89" s="4">
        <v>50.2</v>
      </c>
      <c r="I89" s="28">
        <v>34.700000000000003</v>
      </c>
      <c r="J89" s="28">
        <v>38.6</v>
      </c>
      <c r="K89" s="37">
        <v>53.6</v>
      </c>
      <c r="L89" s="37">
        <v>43.8</v>
      </c>
      <c r="M89" s="37">
        <v>61.400000000000006</v>
      </c>
      <c r="N89" s="37">
        <v>61.2</v>
      </c>
      <c r="O89" s="37">
        <v>60.7</v>
      </c>
      <c r="P89" s="37">
        <v>63.7</v>
      </c>
      <c r="Q89" s="37">
        <v>53.999999999999993</v>
      </c>
      <c r="R89" s="37">
        <v>60.000000000000007</v>
      </c>
      <c r="S89" s="37">
        <v>51.6</v>
      </c>
      <c r="T89" s="37">
        <v>55.014326647564474</v>
      </c>
      <c r="U89" s="37"/>
    </row>
    <row r="90" spans="1:21" x14ac:dyDescent="0.25">
      <c r="A90" s="210" t="s">
        <v>131</v>
      </c>
      <c r="B90" s="4">
        <v>5.8999999999999986</v>
      </c>
      <c r="C90" s="28">
        <v>24.7</v>
      </c>
      <c r="D90" s="38">
        <v>48.7</v>
      </c>
      <c r="E90" s="38">
        <v>28.4</v>
      </c>
      <c r="F90" s="37">
        <v>28.4</v>
      </c>
      <c r="G90" s="37">
        <v>33.200000000000003</v>
      </c>
      <c r="H90" s="37">
        <v>27.400000000000002</v>
      </c>
      <c r="I90" s="28">
        <v>16</v>
      </c>
      <c r="J90" s="28">
        <v>0.70000000000000284</v>
      </c>
      <c r="K90" s="37">
        <v>10</v>
      </c>
      <c r="L90" s="37">
        <v>28.1</v>
      </c>
      <c r="M90" s="37">
        <v>46.4</v>
      </c>
      <c r="N90" s="37">
        <v>36.799999999999997</v>
      </c>
      <c r="O90" s="37">
        <v>39</v>
      </c>
      <c r="P90" s="37">
        <v>28.099999999999998</v>
      </c>
      <c r="Q90" s="37">
        <v>38.6</v>
      </c>
      <c r="R90" s="37">
        <v>42.2</v>
      </c>
      <c r="S90" s="37">
        <v>27.5</v>
      </c>
      <c r="T90" s="37">
        <v>23.209169054441261</v>
      </c>
      <c r="U90" s="37"/>
    </row>
    <row r="91" spans="1:21" x14ac:dyDescent="0.25">
      <c r="A91" s="210" t="s">
        <v>132</v>
      </c>
      <c r="B91" s="4">
        <v>68.599999999999994</v>
      </c>
      <c r="C91" s="28">
        <v>78.7</v>
      </c>
      <c r="D91" s="38">
        <v>66.7</v>
      </c>
      <c r="E91" s="37">
        <v>64.2</v>
      </c>
      <c r="F91" s="37">
        <v>63.199999999999996</v>
      </c>
      <c r="G91" s="37">
        <v>72.5</v>
      </c>
      <c r="H91" s="4">
        <v>55.900000000000006</v>
      </c>
      <c r="I91" s="28">
        <v>48.599999999999994</v>
      </c>
      <c r="J91" s="28">
        <v>60.099999999999994</v>
      </c>
      <c r="K91" s="37">
        <v>65.600000000000009</v>
      </c>
      <c r="L91" s="37">
        <v>55.400000000000006</v>
      </c>
      <c r="M91" s="37">
        <v>65.900000000000006</v>
      </c>
      <c r="N91" s="37">
        <v>61.100000000000009</v>
      </c>
      <c r="O91" s="37">
        <v>68</v>
      </c>
      <c r="P91" s="37">
        <v>66.900000000000006</v>
      </c>
      <c r="Q91" s="37">
        <v>63.400000000000006</v>
      </c>
      <c r="R91" s="37">
        <v>55.7</v>
      </c>
      <c r="S91" s="37">
        <v>55.599999999999994</v>
      </c>
      <c r="T91" s="37">
        <v>59.312320916905449</v>
      </c>
      <c r="U91" s="37"/>
    </row>
    <row r="92" spans="1:21" x14ac:dyDescent="0.25">
      <c r="A92" s="210" t="s">
        <v>133</v>
      </c>
      <c r="B92" s="4">
        <v>49.3</v>
      </c>
      <c r="C92" s="28">
        <v>56.7</v>
      </c>
      <c r="D92" s="38">
        <v>69.400000000000006</v>
      </c>
      <c r="E92" s="37">
        <v>57.9</v>
      </c>
      <c r="F92" s="37">
        <v>52.300000000000004</v>
      </c>
      <c r="G92" s="37">
        <v>46.9</v>
      </c>
      <c r="H92" s="4">
        <v>46.2</v>
      </c>
      <c r="I92" s="28">
        <v>46.7</v>
      </c>
      <c r="J92" s="28">
        <v>47.300000000000004</v>
      </c>
      <c r="K92" s="37">
        <v>37.799999999999997</v>
      </c>
      <c r="L92" s="37">
        <v>50.399999999999991</v>
      </c>
      <c r="M92" s="37">
        <v>66.5</v>
      </c>
      <c r="N92" s="37">
        <v>55.500000000000007</v>
      </c>
      <c r="O92" s="37">
        <v>62.2</v>
      </c>
      <c r="P92" s="37">
        <v>66.5</v>
      </c>
      <c r="Q92" s="37">
        <v>58</v>
      </c>
      <c r="R92" s="37">
        <v>58.599999999999994</v>
      </c>
      <c r="S92" s="37">
        <v>41.2</v>
      </c>
      <c r="T92" s="37">
        <v>47.851002865329512</v>
      </c>
      <c r="U92" s="37"/>
    </row>
    <row r="93" spans="1:21" x14ac:dyDescent="0.25">
      <c r="A93" s="210" t="s">
        <v>134</v>
      </c>
      <c r="B93" s="4">
        <v>18.2</v>
      </c>
      <c r="C93" s="28">
        <v>18</v>
      </c>
      <c r="D93" s="38">
        <v>51.4</v>
      </c>
      <c r="E93" s="37">
        <v>25.799999999999997</v>
      </c>
      <c r="F93" s="37">
        <v>17.899999999999999</v>
      </c>
      <c r="G93" s="37">
        <v>34.1</v>
      </c>
      <c r="H93" s="4">
        <v>18.400000000000002</v>
      </c>
      <c r="I93" s="28">
        <v>9.0000000000000036</v>
      </c>
      <c r="J93" s="28">
        <v>29.099999999999998</v>
      </c>
      <c r="K93" s="37">
        <v>18.900000000000002</v>
      </c>
      <c r="L93" s="37">
        <v>19.7</v>
      </c>
      <c r="M93" s="37">
        <v>38.200000000000003</v>
      </c>
      <c r="N93" s="37">
        <v>34.800000000000004</v>
      </c>
      <c r="O93" s="37">
        <v>39.6</v>
      </c>
      <c r="P93" s="37">
        <v>25.3</v>
      </c>
      <c r="Q93" s="37">
        <v>30.9</v>
      </c>
      <c r="R93" s="37">
        <v>38</v>
      </c>
      <c r="S93" s="37">
        <v>24.9</v>
      </c>
      <c r="T93" s="37">
        <v>26.361031518624639</v>
      </c>
      <c r="U93" s="37"/>
    </row>
    <row r="94" spans="1:21" x14ac:dyDescent="0.25">
      <c r="A94" s="210" t="s">
        <v>105</v>
      </c>
      <c r="B94" s="4">
        <v>49.7</v>
      </c>
      <c r="C94" s="28">
        <v>51.3</v>
      </c>
      <c r="D94" s="38">
        <v>58.7</v>
      </c>
      <c r="E94" s="37">
        <v>49</v>
      </c>
      <c r="F94" s="37">
        <v>67.099999999999994</v>
      </c>
      <c r="G94" s="37">
        <v>52.800000000000004</v>
      </c>
      <c r="H94" s="4">
        <v>47.800000000000004</v>
      </c>
      <c r="I94" s="28">
        <v>42.599999999999994</v>
      </c>
      <c r="J94" s="28">
        <v>39.200000000000003</v>
      </c>
      <c r="K94" s="37">
        <v>32.300000000000004</v>
      </c>
      <c r="L94" s="37">
        <v>46.3</v>
      </c>
      <c r="M94" s="37">
        <v>56.699999999999996</v>
      </c>
      <c r="N94" s="37">
        <v>46</v>
      </c>
      <c r="O94" s="37">
        <v>57.2</v>
      </c>
      <c r="P94" s="37">
        <v>54.6</v>
      </c>
      <c r="Q94" s="37">
        <v>56.499999999999993</v>
      </c>
      <c r="R94" s="37">
        <v>59.999999999999993</v>
      </c>
      <c r="S94" s="37">
        <v>52.1</v>
      </c>
      <c r="T94" s="37">
        <v>53.581661891117477</v>
      </c>
      <c r="U94" s="37"/>
    </row>
    <row r="95" spans="1:21" x14ac:dyDescent="0.25">
      <c r="A95" s="211" t="s">
        <v>135</v>
      </c>
      <c r="B95" s="4">
        <v>52.100000000000009</v>
      </c>
      <c r="C95" s="28">
        <v>62.6</v>
      </c>
      <c r="D95" s="38">
        <v>58</v>
      </c>
      <c r="E95" s="37">
        <v>52.599999999999994</v>
      </c>
      <c r="F95" s="37">
        <v>59.699999999999996</v>
      </c>
      <c r="G95" s="37">
        <v>56.2</v>
      </c>
      <c r="H95" s="4">
        <v>47.9</v>
      </c>
      <c r="I95" s="28">
        <v>34.299999999999997</v>
      </c>
      <c r="J95" s="28">
        <v>48</v>
      </c>
      <c r="K95" s="37">
        <v>49.499999999999993</v>
      </c>
      <c r="L95" s="37">
        <v>48.900000000000006</v>
      </c>
      <c r="M95" s="37">
        <v>49.3</v>
      </c>
      <c r="N95" s="37">
        <v>46.6</v>
      </c>
      <c r="O95" s="37">
        <v>55.5</v>
      </c>
      <c r="P95" s="37">
        <v>54.000000000000007</v>
      </c>
      <c r="Q95" s="37">
        <v>54.199999999999996</v>
      </c>
      <c r="R95" s="37">
        <v>61.999999999999993</v>
      </c>
      <c r="S95" s="37">
        <v>51.300000000000004</v>
      </c>
      <c r="T95" s="37">
        <v>55.014326647564459</v>
      </c>
      <c r="U95" s="37"/>
    </row>
    <row r="96" spans="1:21" x14ac:dyDescent="0.25">
      <c r="A96" s="210" t="s">
        <v>148</v>
      </c>
      <c r="B96" s="4">
        <v>40.200000000000003</v>
      </c>
      <c r="C96" s="28">
        <v>26.7</v>
      </c>
      <c r="D96" s="38">
        <v>30.7</v>
      </c>
      <c r="E96" s="37">
        <v>34.800000000000004</v>
      </c>
      <c r="F96" s="37">
        <v>37.300000000000004</v>
      </c>
      <c r="G96" s="37">
        <v>46.199999999999996</v>
      </c>
      <c r="H96" s="4">
        <v>35.699999999999996</v>
      </c>
      <c r="I96" s="28">
        <v>30.3</v>
      </c>
      <c r="J96" s="28">
        <v>39.5</v>
      </c>
      <c r="K96" s="37">
        <v>22.7</v>
      </c>
      <c r="L96" s="37">
        <v>36.200000000000003</v>
      </c>
      <c r="M96" s="37">
        <v>27.799999999999997</v>
      </c>
      <c r="N96" s="37">
        <v>41.1</v>
      </c>
      <c r="O96" s="37">
        <v>41.5</v>
      </c>
      <c r="P96" s="37">
        <v>31.700000000000003</v>
      </c>
      <c r="Q96" s="37">
        <v>38.6</v>
      </c>
      <c r="R96" s="37">
        <v>41.4</v>
      </c>
      <c r="S96" s="37">
        <v>39</v>
      </c>
      <c r="T96" s="37">
        <v>37.249283667621775</v>
      </c>
      <c r="U96" s="37"/>
    </row>
    <row r="97" spans="1:21" x14ac:dyDescent="0.25">
      <c r="A97" s="210" t="s">
        <v>136</v>
      </c>
      <c r="B97" s="37">
        <v>52.1</v>
      </c>
      <c r="C97" s="28">
        <v>46.7</v>
      </c>
      <c r="D97" s="38">
        <v>50</v>
      </c>
      <c r="E97" s="38">
        <v>39</v>
      </c>
      <c r="F97" s="37">
        <v>47.300000000000004</v>
      </c>
      <c r="G97" s="37">
        <v>54.8</v>
      </c>
      <c r="H97" s="37">
        <v>39.800000000000004</v>
      </c>
      <c r="I97" s="28">
        <v>30.7</v>
      </c>
      <c r="J97" s="28">
        <v>49.7</v>
      </c>
      <c r="K97" s="37">
        <v>42.199999999999996</v>
      </c>
      <c r="L97" s="37">
        <v>42.7</v>
      </c>
      <c r="M97" s="37">
        <v>44.999999999999993</v>
      </c>
      <c r="N97" s="37">
        <v>37.1</v>
      </c>
      <c r="O97" s="37">
        <v>56.4</v>
      </c>
      <c r="P97" s="37">
        <v>52.100000000000009</v>
      </c>
      <c r="Q97" s="37">
        <v>42.5</v>
      </c>
      <c r="R97" s="37">
        <v>42.6</v>
      </c>
      <c r="S97" s="37">
        <v>43.3</v>
      </c>
      <c r="T97" s="37">
        <v>40.114613180515761</v>
      </c>
      <c r="U97" s="37"/>
    </row>
    <row r="98" spans="1:21" x14ac:dyDescent="0.25">
      <c r="A98" s="210" t="s">
        <v>114</v>
      </c>
      <c r="B98" s="37">
        <v>25.5</v>
      </c>
      <c r="C98" s="28">
        <v>22</v>
      </c>
      <c r="D98" s="38">
        <v>37.4</v>
      </c>
      <c r="E98" s="38">
        <v>18.399999999999999</v>
      </c>
      <c r="F98" s="37">
        <v>13.399999999999999</v>
      </c>
      <c r="G98" s="37">
        <v>21</v>
      </c>
      <c r="H98" s="37">
        <v>18</v>
      </c>
      <c r="I98" s="28">
        <v>18.599999999999998</v>
      </c>
      <c r="J98" s="28">
        <v>16.799999999999997</v>
      </c>
      <c r="K98" s="37">
        <v>5.1999999999999957</v>
      </c>
      <c r="L98" s="37">
        <v>26.299999999999997</v>
      </c>
      <c r="M98" s="37">
        <v>24.300000000000004</v>
      </c>
      <c r="N98" s="37">
        <v>18.5</v>
      </c>
      <c r="O98" s="37">
        <v>35.700000000000003</v>
      </c>
      <c r="P98" s="37">
        <v>26.1</v>
      </c>
      <c r="Q98" s="37">
        <v>31.5</v>
      </c>
      <c r="R98" s="37">
        <v>38.6</v>
      </c>
      <c r="S98" s="37">
        <v>16.600000000000001</v>
      </c>
      <c r="T98" s="37">
        <v>19.484240687679083</v>
      </c>
      <c r="U98" s="37"/>
    </row>
    <row r="99" spans="1:21" s="1" customFormat="1" ht="14.25" customHeight="1" x14ac:dyDescent="0.25">
      <c r="A99" s="334" t="s">
        <v>155</v>
      </c>
      <c r="B99" s="334"/>
      <c r="C99" s="334"/>
      <c r="D99" s="334"/>
      <c r="E99" s="334"/>
      <c r="F99" s="334"/>
      <c r="G99" s="334"/>
      <c r="H99" s="334"/>
      <c r="I99" s="334"/>
      <c r="J99" s="14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4.25" customHeight="1" x14ac:dyDescent="0.25">
      <c r="A100" s="207" t="s">
        <v>138</v>
      </c>
      <c r="B100" s="37">
        <v>8.6999999999999993</v>
      </c>
      <c r="C100" s="28">
        <v>6</v>
      </c>
      <c r="D100" s="38">
        <v>8.6666666666666661</v>
      </c>
      <c r="E100" s="38">
        <v>4.7</v>
      </c>
      <c r="F100" s="37">
        <v>8</v>
      </c>
      <c r="G100" s="37">
        <v>5.5</v>
      </c>
      <c r="H100" s="37">
        <v>9.6999999999999993</v>
      </c>
      <c r="I100" s="28">
        <v>8</v>
      </c>
      <c r="J100" s="28">
        <v>3</v>
      </c>
      <c r="K100" s="37">
        <v>1.4</v>
      </c>
      <c r="L100" s="37">
        <v>2.6</v>
      </c>
      <c r="M100" s="37">
        <v>3.7</v>
      </c>
      <c r="N100" s="37">
        <v>4.5999999999999996</v>
      </c>
      <c r="O100" s="37">
        <v>4.0999999999999996</v>
      </c>
      <c r="P100" s="37">
        <v>6.6860465116279002</v>
      </c>
      <c r="Q100" s="37">
        <v>5.4285714285714199</v>
      </c>
      <c r="R100" s="37">
        <v>6.8571428571428497</v>
      </c>
      <c r="S100" s="37">
        <v>2.9</v>
      </c>
      <c r="T100" s="37">
        <v>7.4285714285714288</v>
      </c>
      <c r="U100" s="37"/>
    </row>
    <row r="101" spans="1:21" ht="14.25" customHeight="1" x14ac:dyDescent="0.25">
      <c r="A101" s="207" t="s">
        <v>139</v>
      </c>
      <c r="B101" s="37">
        <v>3.1</v>
      </c>
      <c r="C101" s="28">
        <v>4</v>
      </c>
      <c r="D101" s="38">
        <v>4</v>
      </c>
      <c r="E101" s="38">
        <v>3.2</v>
      </c>
      <c r="F101" s="37">
        <v>12.4</v>
      </c>
      <c r="G101" s="37">
        <v>3.1</v>
      </c>
      <c r="H101" s="37">
        <v>3.7</v>
      </c>
      <c r="I101" s="28">
        <v>1.7</v>
      </c>
      <c r="J101" s="28">
        <v>2</v>
      </c>
      <c r="K101" s="37">
        <v>3.1</v>
      </c>
      <c r="L101" s="37">
        <v>5.8</v>
      </c>
      <c r="M101" s="37">
        <v>1.1000000000000001</v>
      </c>
      <c r="N101" s="37">
        <v>0.6</v>
      </c>
      <c r="O101" s="37">
        <v>2.6</v>
      </c>
      <c r="P101" s="37">
        <v>1.16279069767441</v>
      </c>
      <c r="Q101" s="37">
        <v>2.5714285714285698</v>
      </c>
      <c r="R101" s="37">
        <v>5.1428571428571397</v>
      </c>
      <c r="S101" s="37">
        <v>3.7</v>
      </c>
      <c r="T101" s="37">
        <v>2.5714285714285712</v>
      </c>
      <c r="U101" s="37"/>
    </row>
    <row r="102" spans="1:21" ht="14.25" customHeight="1" x14ac:dyDescent="0.25">
      <c r="A102" s="207" t="s">
        <v>140</v>
      </c>
      <c r="B102" s="37">
        <v>15.4</v>
      </c>
      <c r="C102" s="28">
        <v>12.7</v>
      </c>
      <c r="D102" s="38">
        <v>13.333333333333334</v>
      </c>
      <c r="E102" s="38">
        <v>13.2</v>
      </c>
      <c r="F102" s="37">
        <v>24.9</v>
      </c>
      <c r="G102" s="37">
        <v>12.1</v>
      </c>
      <c r="H102" s="37">
        <v>11.4</v>
      </c>
      <c r="I102" s="28">
        <v>14.7</v>
      </c>
      <c r="J102" s="28">
        <v>12.2</v>
      </c>
      <c r="K102" s="37">
        <v>12.7</v>
      </c>
      <c r="L102" s="37">
        <v>10.199999999999999</v>
      </c>
      <c r="M102" s="37">
        <v>9.6999999999999993</v>
      </c>
      <c r="N102" s="37">
        <v>11.4</v>
      </c>
      <c r="O102" s="37">
        <v>8.6999999999999993</v>
      </c>
      <c r="P102" s="37">
        <v>10.7558139534883</v>
      </c>
      <c r="Q102" s="37">
        <v>10.857142857142801</v>
      </c>
      <c r="R102" s="37">
        <v>14.5714285714285</v>
      </c>
      <c r="S102" s="37">
        <v>12.9</v>
      </c>
      <c r="T102" s="37">
        <v>15.428571428571427</v>
      </c>
      <c r="U102" s="37"/>
    </row>
    <row r="103" spans="1:21" ht="14.25" customHeight="1" x14ac:dyDescent="0.25">
      <c r="A103" s="207" t="s">
        <v>141</v>
      </c>
      <c r="B103" s="37">
        <v>39.9</v>
      </c>
      <c r="C103" s="28">
        <v>47.3</v>
      </c>
      <c r="D103" s="38">
        <v>44</v>
      </c>
      <c r="E103" s="38">
        <v>36.299999999999997</v>
      </c>
      <c r="F103" s="37">
        <v>67.2</v>
      </c>
      <c r="G103" s="37">
        <v>34.5</v>
      </c>
      <c r="H103" s="37">
        <v>28.8</v>
      </c>
      <c r="I103" s="28">
        <v>33.299999999999997</v>
      </c>
      <c r="J103" s="28">
        <v>49</v>
      </c>
      <c r="K103" s="37">
        <v>41.2</v>
      </c>
      <c r="L103" s="37">
        <v>44.5</v>
      </c>
      <c r="M103" s="37">
        <v>40.700000000000003</v>
      </c>
      <c r="N103" s="37">
        <v>38.299999999999997</v>
      </c>
      <c r="O103" s="37">
        <v>42.7</v>
      </c>
      <c r="P103" s="37">
        <v>36.918604651162703</v>
      </c>
      <c r="Q103" s="37">
        <v>40.857142857142797</v>
      </c>
      <c r="R103" s="37">
        <v>34.285714285714199</v>
      </c>
      <c r="S103" s="37">
        <v>40.700000000000003</v>
      </c>
      <c r="T103" s="37">
        <v>32.857142857142854</v>
      </c>
      <c r="U103" s="37"/>
    </row>
    <row r="104" spans="1:21" ht="14.25" customHeight="1" x14ac:dyDescent="0.25">
      <c r="A104" s="207" t="s">
        <v>142</v>
      </c>
      <c r="B104" s="37">
        <v>29.4</v>
      </c>
      <c r="C104" s="28">
        <v>23.3</v>
      </c>
      <c r="D104" s="38">
        <v>30</v>
      </c>
      <c r="E104" s="38">
        <v>40.5</v>
      </c>
      <c r="F104" s="37">
        <v>97</v>
      </c>
      <c r="G104" s="37">
        <v>34.1</v>
      </c>
      <c r="H104" s="37">
        <v>36.799999999999997</v>
      </c>
      <c r="I104" s="28">
        <v>35</v>
      </c>
      <c r="J104" s="28">
        <v>32.4</v>
      </c>
      <c r="K104" s="37">
        <v>33.700000000000003</v>
      </c>
      <c r="L104" s="37">
        <v>34.700000000000003</v>
      </c>
      <c r="M104" s="37">
        <v>36.1</v>
      </c>
      <c r="N104" s="37">
        <v>34.299999999999997</v>
      </c>
      <c r="O104" s="37">
        <v>32</v>
      </c>
      <c r="P104" s="37">
        <v>38.953488372092998</v>
      </c>
      <c r="Q104" s="37">
        <v>34.857142857142797</v>
      </c>
      <c r="R104" s="37">
        <v>28</v>
      </c>
      <c r="S104" s="37">
        <v>38.700000000000003</v>
      </c>
      <c r="T104" s="37">
        <v>34.285714285714285</v>
      </c>
      <c r="U104" s="37"/>
    </row>
    <row r="105" spans="1:21" ht="14.25" customHeight="1" x14ac:dyDescent="0.25">
      <c r="A105" s="207" t="s">
        <v>143</v>
      </c>
      <c r="B105" s="37">
        <v>3.5</v>
      </c>
      <c r="C105" s="28">
        <v>6.7</v>
      </c>
      <c r="D105" s="38">
        <v>0</v>
      </c>
      <c r="E105" s="38">
        <v>2.1</v>
      </c>
      <c r="F105" s="37">
        <v>100</v>
      </c>
      <c r="G105" s="37">
        <v>10.7</v>
      </c>
      <c r="H105" s="37">
        <v>9.6999999999999993</v>
      </c>
      <c r="I105" s="28">
        <v>7.3</v>
      </c>
      <c r="J105" s="28">
        <v>1.4</v>
      </c>
      <c r="K105" s="37">
        <v>7.9</v>
      </c>
      <c r="L105" s="37">
        <v>2.2000000000000002</v>
      </c>
      <c r="M105" s="37">
        <v>8.6</v>
      </c>
      <c r="N105" s="37">
        <v>10.9</v>
      </c>
      <c r="O105" s="37">
        <v>9.6</v>
      </c>
      <c r="P105" s="37">
        <v>5.2325581395348797</v>
      </c>
      <c r="Q105" s="37">
        <v>5.4285714285714199</v>
      </c>
      <c r="R105" s="37">
        <v>11.1428571428571</v>
      </c>
      <c r="S105" s="37">
        <v>1.1000000000000001</v>
      </c>
      <c r="T105" s="37">
        <v>7.4285714285714288</v>
      </c>
      <c r="U105" s="37"/>
    </row>
    <row r="106" spans="1:21" s="1" customFormat="1" ht="15.75" customHeight="1" x14ac:dyDescent="0.25">
      <c r="A106" s="330" t="s">
        <v>156</v>
      </c>
      <c r="B106" s="330"/>
      <c r="C106" s="330"/>
      <c r="D106" s="330"/>
      <c r="E106" s="330"/>
      <c r="F106" s="330"/>
      <c r="G106" s="330"/>
      <c r="H106" s="330"/>
      <c r="I106" s="330"/>
      <c r="J106" s="145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x14ac:dyDescent="0.25">
      <c r="A107" s="212" t="s">
        <v>145</v>
      </c>
      <c r="B107" s="4">
        <v>300</v>
      </c>
      <c r="C107" s="4">
        <v>200</v>
      </c>
      <c r="D107" s="4">
        <v>200</v>
      </c>
      <c r="E107" s="83">
        <v>200</v>
      </c>
      <c r="F107" s="4">
        <v>250</v>
      </c>
      <c r="G107" s="37">
        <v>300</v>
      </c>
      <c r="H107" s="4">
        <v>300</v>
      </c>
      <c r="I107" s="4">
        <v>300</v>
      </c>
      <c r="J107" s="4">
        <v>300</v>
      </c>
      <c r="K107" s="49">
        <v>300</v>
      </c>
      <c r="L107" s="49">
        <v>300</v>
      </c>
      <c r="M107" s="49">
        <v>350</v>
      </c>
      <c r="N107" s="49">
        <v>350</v>
      </c>
      <c r="O107" s="49">
        <v>350</v>
      </c>
      <c r="P107" s="49">
        <v>350</v>
      </c>
      <c r="Q107" s="49">
        <v>350</v>
      </c>
      <c r="R107" s="49">
        <v>350</v>
      </c>
      <c r="S107" s="49">
        <v>350</v>
      </c>
      <c r="T107" s="49">
        <v>350</v>
      </c>
      <c r="U107" s="49"/>
    </row>
    <row r="108" spans="1:21" x14ac:dyDescent="0.25">
      <c r="A108" s="212" t="s">
        <v>146</v>
      </c>
      <c r="B108" s="24">
        <v>286</v>
      </c>
      <c r="C108" s="24">
        <v>150</v>
      </c>
      <c r="D108" s="24">
        <v>150</v>
      </c>
      <c r="E108" s="84">
        <v>190</v>
      </c>
      <c r="F108" s="24">
        <v>210</v>
      </c>
      <c r="G108" s="24">
        <v>240</v>
      </c>
      <c r="H108" s="24">
        <v>299</v>
      </c>
      <c r="I108" s="24">
        <v>300</v>
      </c>
      <c r="J108" s="24">
        <v>300</v>
      </c>
      <c r="K108" s="50">
        <v>291</v>
      </c>
      <c r="L108" s="50">
        <v>274</v>
      </c>
      <c r="M108" s="50">
        <v>349</v>
      </c>
      <c r="N108" s="50">
        <v>350</v>
      </c>
      <c r="O108" s="50">
        <v>343</v>
      </c>
      <c r="P108" s="50">
        <v>344</v>
      </c>
      <c r="Q108" s="50">
        <v>350</v>
      </c>
      <c r="R108" s="50">
        <v>350</v>
      </c>
      <c r="S108" s="50">
        <v>349</v>
      </c>
      <c r="T108" s="50">
        <v>350</v>
      </c>
      <c r="U108" s="50"/>
    </row>
    <row r="109" spans="1:21" ht="15.75" thickBot="1" x14ac:dyDescent="0.3">
      <c r="A109" s="214" t="s">
        <v>147</v>
      </c>
      <c r="B109" s="45">
        <v>95.333333333333343</v>
      </c>
      <c r="C109" s="45">
        <v>75</v>
      </c>
      <c r="D109" s="45">
        <v>75</v>
      </c>
      <c r="E109" s="45">
        <v>95</v>
      </c>
      <c r="F109" s="45">
        <v>84</v>
      </c>
      <c r="G109" s="45">
        <v>80</v>
      </c>
      <c r="H109" s="45">
        <v>99.666666666666671</v>
      </c>
      <c r="I109" s="45">
        <v>100</v>
      </c>
      <c r="J109" s="45">
        <v>100</v>
      </c>
      <c r="K109" s="45">
        <v>97</v>
      </c>
      <c r="L109" s="45">
        <v>91.333333333333329</v>
      </c>
      <c r="M109" s="45">
        <v>99.714285714285708</v>
      </c>
      <c r="N109" s="45">
        <v>100</v>
      </c>
      <c r="O109" s="45">
        <v>98</v>
      </c>
      <c r="P109" s="45">
        <v>98.285714285714292</v>
      </c>
      <c r="Q109" s="45">
        <v>100</v>
      </c>
      <c r="R109" s="45">
        <v>100</v>
      </c>
      <c r="S109" s="45">
        <v>99.714285714285708</v>
      </c>
      <c r="T109" s="45">
        <v>100</v>
      </c>
      <c r="U109" s="37"/>
    </row>
    <row r="110" spans="1:21" s="1" customFormat="1" x14ac:dyDescent="0.25">
      <c r="A110" s="15" t="s">
        <v>46</v>
      </c>
      <c r="B110" s="41"/>
      <c r="C110" s="42"/>
      <c r="D110" s="42"/>
      <c r="E110" s="42"/>
      <c r="F110" s="42"/>
      <c r="G110" s="15"/>
      <c r="H110" s="41"/>
      <c r="I110" s="42"/>
      <c r="J110" s="42"/>
      <c r="K110" s="37"/>
      <c r="L110" s="37"/>
      <c r="M110" s="37"/>
      <c r="N110" s="37"/>
      <c r="U110" s="299"/>
    </row>
    <row r="111" spans="1:21" x14ac:dyDescent="0.25">
      <c r="A111" s="74"/>
      <c r="B111" s="75"/>
      <c r="C111" s="76"/>
      <c r="D111" s="76"/>
      <c r="E111" s="89"/>
      <c r="F111" s="76"/>
      <c r="G111" s="76"/>
    </row>
    <row r="112" spans="1:21" x14ac:dyDescent="0.25">
      <c r="A112" s="43"/>
      <c r="B112" s="79"/>
      <c r="C112" s="43"/>
      <c r="D112" s="43"/>
      <c r="E112" s="85"/>
      <c r="F112" s="43"/>
      <c r="G112" s="43"/>
    </row>
    <row r="113" spans="1:21" x14ac:dyDescent="0.25">
      <c r="A113" s="43"/>
      <c r="B113" s="79"/>
      <c r="C113" s="43"/>
      <c r="D113" s="43"/>
      <c r="E113" s="85"/>
      <c r="F113" s="43"/>
      <c r="G113" s="43"/>
    </row>
    <row r="114" spans="1:21" x14ac:dyDescent="0.25">
      <c r="A114" s="43"/>
      <c r="B114" s="79"/>
      <c r="C114" s="43"/>
      <c r="D114" s="43"/>
      <c r="E114" s="85"/>
      <c r="F114" s="43"/>
      <c r="G114" s="43"/>
      <c r="N114" s="1"/>
    </row>
    <row r="115" spans="1:21" x14ac:dyDescent="0.25">
      <c r="A115" s="43"/>
      <c r="B115" s="79"/>
      <c r="C115" s="43"/>
      <c r="D115" s="43"/>
      <c r="E115" s="85"/>
      <c r="F115" s="43"/>
      <c r="G115" s="43"/>
    </row>
    <row r="116" spans="1:21" x14ac:dyDescent="0.25">
      <c r="A116" s="43"/>
      <c r="B116" s="79"/>
      <c r="C116" s="43"/>
      <c r="D116" s="43"/>
      <c r="E116" s="85"/>
      <c r="F116" s="43"/>
      <c r="G116" s="43"/>
    </row>
    <row r="117" spans="1:21" x14ac:dyDescent="0.25">
      <c r="A117" s="43"/>
      <c r="B117" s="79"/>
      <c r="C117" s="43"/>
      <c r="D117" s="43"/>
      <c r="E117" s="85"/>
      <c r="F117" s="43"/>
      <c r="G117" s="43"/>
    </row>
    <row r="118" spans="1:21" x14ac:dyDescent="0.25">
      <c r="A118" s="43"/>
      <c r="B118" s="79"/>
      <c r="C118" s="43"/>
      <c r="D118" s="43"/>
      <c r="E118" s="85"/>
      <c r="F118" s="43"/>
      <c r="G118" s="43"/>
    </row>
    <row r="119" spans="1:21" s="77" customFormat="1" x14ac:dyDescent="0.25">
      <c r="A119" s="43"/>
      <c r="B119" s="79"/>
      <c r="C119" s="43"/>
      <c r="D119" s="43"/>
      <c r="E119" s="85"/>
      <c r="F119" s="43"/>
      <c r="G119" s="43"/>
      <c r="I119" s="90"/>
      <c r="J119"/>
      <c r="K119"/>
      <c r="L119"/>
      <c r="M119"/>
      <c r="N119"/>
      <c r="O119"/>
      <c r="P119"/>
      <c r="Q119"/>
      <c r="U119" s="300"/>
    </row>
    <row r="120" spans="1:21" s="77" customFormat="1" x14ac:dyDescent="0.25">
      <c r="A120" s="43"/>
      <c r="B120" s="79"/>
      <c r="C120" s="43"/>
      <c r="D120" s="43"/>
      <c r="E120" s="85"/>
      <c r="F120" s="43"/>
      <c r="G120" s="43"/>
      <c r="I120" s="90"/>
      <c r="J120"/>
      <c r="K120"/>
      <c r="L120"/>
      <c r="M120"/>
      <c r="N120"/>
      <c r="O120"/>
      <c r="P120"/>
      <c r="Q120"/>
      <c r="U120" s="300"/>
    </row>
    <row r="121" spans="1:21" s="77" customFormat="1" x14ac:dyDescent="0.25">
      <c r="A121" s="43"/>
      <c r="B121" s="79"/>
      <c r="C121" s="43"/>
      <c r="D121" s="43"/>
      <c r="E121" s="85"/>
      <c r="F121" s="43"/>
      <c r="G121" s="43"/>
      <c r="I121" s="90"/>
      <c r="J121"/>
      <c r="K121"/>
      <c r="L121"/>
      <c r="M121"/>
      <c r="N121"/>
      <c r="O121"/>
      <c r="P121"/>
      <c r="Q121"/>
      <c r="U121" s="300"/>
    </row>
    <row r="122" spans="1:21" s="77" customFormat="1" x14ac:dyDescent="0.25">
      <c r="A122" s="43"/>
      <c r="B122" s="79"/>
      <c r="C122" s="43"/>
      <c r="D122" s="43"/>
      <c r="E122" s="85"/>
      <c r="F122" s="43"/>
      <c r="G122" s="43"/>
      <c r="I122" s="90"/>
      <c r="J122"/>
      <c r="K122"/>
      <c r="L122"/>
      <c r="M122"/>
      <c r="N122"/>
      <c r="O122"/>
      <c r="P122"/>
      <c r="Q122"/>
      <c r="U122" s="300"/>
    </row>
    <row r="123" spans="1:21" s="77" customFormat="1" x14ac:dyDescent="0.25">
      <c r="A123" s="43"/>
      <c r="B123" s="79"/>
      <c r="C123" s="43"/>
      <c r="D123" s="43"/>
      <c r="E123" s="85"/>
      <c r="F123" s="43"/>
      <c r="G123" s="43"/>
      <c r="I123" s="90"/>
      <c r="J123"/>
      <c r="K123"/>
      <c r="L123"/>
      <c r="M123"/>
      <c r="N123"/>
      <c r="O123"/>
      <c r="P123"/>
      <c r="Q123"/>
      <c r="U123" s="300"/>
    </row>
    <row r="124" spans="1:21" s="77" customFormat="1" x14ac:dyDescent="0.25">
      <c r="A124" s="43"/>
      <c r="B124" s="79"/>
      <c r="C124" s="43"/>
      <c r="D124" s="43"/>
      <c r="E124" s="85"/>
      <c r="F124" s="43"/>
      <c r="G124" s="43"/>
      <c r="I124" s="90"/>
      <c r="J124"/>
      <c r="K124"/>
      <c r="L124"/>
      <c r="M124"/>
      <c r="N124"/>
      <c r="O124"/>
      <c r="P124"/>
      <c r="Q124"/>
      <c r="U124" s="300"/>
    </row>
    <row r="125" spans="1:21" s="77" customFormat="1" x14ac:dyDescent="0.25">
      <c r="A125" s="43"/>
      <c r="B125" s="79"/>
      <c r="C125" s="43"/>
      <c r="D125" s="43"/>
      <c r="E125" s="85"/>
      <c r="F125" s="43"/>
      <c r="G125" s="43"/>
      <c r="I125" s="90"/>
      <c r="J125"/>
      <c r="K125"/>
      <c r="L125"/>
      <c r="M125"/>
      <c r="N125"/>
      <c r="O125"/>
      <c r="P125"/>
      <c r="Q125"/>
      <c r="U125" s="300"/>
    </row>
    <row r="126" spans="1:21" s="77" customFormat="1" x14ac:dyDescent="0.25">
      <c r="A126" s="43"/>
      <c r="B126" s="79"/>
      <c r="C126" s="43"/>
      <c r="D126" s="43"/>
      <c r="E126" s="85"/>
      <c r="F126" s="43"/>
      <c r="G126" s="43"/>
      <c r="I126" s="90"/>
      <c r="J126"/>
      <c r="K126"/>
      <c r="L126"/>
      <c r="M126"/>
      <c r="N126"/>
      <c r="O126"/>
      <c r="P126"/>
      <c r="Q126"/>
      <c r="U126" s="300"/>
    </row>
    <row r="127" spans="1:21" s="77" customFormat="1" x14ac:dyDescent="0.25">
      <c r="A127" s="43"/>
      <c r="B127" s="79"/>
      <c r="C127" s="43"/>
      <c r="D127" s="43"/>
      <c r="E127" s="85"/>
      <c r="F127" s="43"/>
      <c r="G127" s="43"/>
      <c r="I127" s="90"/>
      <c r="J127"/>
      <c r="K127"/>
      <c r="L127"/>
      <c r="M127"/>
      <c r="N127"/>
      <c r="O127"/>
      <c r="P127"/>
      <c r="Q127"/>
      <c r="U127" s="300"/>
    </row>
    <row r="128" spans="1:21" s="77" customFormat="1" x14ac:dyDescent="0.25">
      <c r="A128" s="43"/>
      <c r="B128" s="79"/>
      <c r="C128" s="43"/>
      <c r="D128" s="43"/>
      <c r="E128" s="85"/>
      <c r="F128" s="43"/>
      <c r="G128" s="43"/>
      <c r="I128" s="90"/>
      <c r="J128"/>
      <c r="K128"/>
      <c r="L128"/>
      <c r="M128"/>
      <c r="N128"/>
      <c r="O128"/>
      <c r="P128"/>
      <c r="Q128"/>
      <c r="U128" s="300"/>
    </row>
    <row r="129" spans="1:21" s="77" customFormat="1" x14ac:dyDescent="0.25">
      <c r="A129" s="43"/>
      <c r="B129" s="79"/>
      <c r="C129" s="43"/>
      <c r="D129" s="43"/>
      <c r="E129" s="85"/>
      <c r="F129" s="43"/>
      <c r="G129" s="43"/>
      <c r="I129" s="90"/>
      <c r="J129"/>
      <c r="K129"/>
      <c r="L129"/>
      <c r="M129"/>
      <c r="N129"/>
      <c r="O129"/>
      <c r="P129"/>
      <c r="Q129"/>
      <c r="U129" s="300"/>
    </row>
  </sheetData>
  <mergeCells count="17">
    <mergeCell ref="A2:I2"/>
    <mergeCell ref="B3:D3"/>
    <mergeCell ref="E3:H3"/>
    <mergeCell ref="A5:I5"/>
    <mergeCell ref="A10:I10"/>
    <mergeCell ref="I3:L3"/>
    <mergeCell ref="A99:I99"/>
    <mergeCell ref="M3:P3"/>
    <mergeCell ref="Q3:T3"/>
    <mergeCell ref="A106:I106"/>
    <mergeCell ref="A71:I71"/>
    <mergeCell ref="A26:I26"/>
    <mergeCell ref="A42:I42"/>
    <mergeCell ref="A58:I58"/>
    <mergeCell ref="A76:I76"/>
    <mergeCell ref="A81:I81"/>
    <mergeCell ref="A86:I86"/>
  </mergeCells>
  <hyperlinks>
    <hyperlink ref="A1" location="Menu!A1" display="Return to Menu"/>
  </hyperlinks>
  <pageMargins left="0.7" right="0.74803149606299202" top="0.4" bottom="0.47244094488188998" header="0.511811023622047" footer="0.511811023622047"/>
  <pageSetup paperSize="9" scale="58" fitToWidth="2" fitToHeight="2" orientation="landscape" r:id="rId1"/>
  <headerFooter alignWithMargins="0"/>
  <rowBreaks count="1" manualBreakCount="1">
    <brk id="57" max="1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6.140625" style="88" customWidth="1"/>
    <col min="2" max="2" width="9" style="87" customWidth="1"/>
    <col min="3" max="3" width="7.85546875" style="88" customWidth="1"/>
    <col min="4" max="4" width="11.28515625" style="88" bestFit="1" customWidth="1"/>
    <col min="5" max="5" width="10.42578125" style="147" customWidth="1"/>
    <col min="6" max="6" width="14.42578125" style="88" customWidth="1"/>
    <col min="7" max="7" width="9.140625" style="88" customWidth="1"/>
    <col min="8" max="8" width="8.28515625" style="57" customWidth="1"/>
    <col min="9" max="9" width="11.28515625" style="142" bestFit="1" customWidth="1"/>
    <col min="10" max="20" width="9.140625" style="88"/>
    <col min="21" max="21" width="9.140625" style="137"/>
    <col min="22" max="16384" width="9.140625" style="88"/>
  </cols>
  <sheetData>
    <row r="1" spans="1:21" ht="26.25" x14ac:dyDescent="0.4">
      <c r="A1" s="314" t="s">
        <v>445</v>
      </c>
      <c r="I1" s="137"/>
    </row>
    <row r="2" spans="1:21" ht="18.75" thickBot="1" x14ac:dyDescent="0.3">
      <c r="A2" s="333" t="s">
        <v>259</v>
      </c>
      <c r="B2" s="333"/>
      <c r="C2" s="333"/>
      <c r="D2" s="333"/>
      <c r="E2" s="333"/>
      <c r="F2" s="333"/>
      <c r="G2" s="321"/>
      <c r="H2" s="321"/>
      <c r="I2" s="321"/>
      <c r="J2" s="137"/>
      <c r="K2" s="137"/>
      <c r="L2" s="137"/>
      <c r="M2" s="137"/>
      <c r="N2" s="137"/>
    </row>
    <row r="3" spans="1:21" s="122" customFormat="1" ht="15" thickBot="1" x14ac:dyDescent="0.25">
      <c r="A3" s="196" t="s">
        <v>0</v>
      </c>
      <c r="B3" s="316">
        <v>2009</v>
      </c>
      <c r="C3" s="317"/>
      <c r="D3" s="318"/>
      <c r="E3" s="316">
        <v>2010</v>
      </c>
      <c r="F3" s="317"/>
      <c r="G3" s="317"/>
      <c r="H3" s="318"/>
      <c r="I3" s="316">
        <v>2011</v>
      </c>
      <c r="J3" s="317"/>
      <c r="K3" s="317"/>
      <c r="L3" s="318"/>
      <c r="M3" s="316">
        <v>2012</v>
      </c>
      <c r="N3" s="317"/>
      <c r="O3" s="317"/>
      <c r="P3" s="318"/>
      <c r="Q3" s="316">
        <v>2013</v>
      </c>
      <c r="R3" s="317"/>
      <c r="S3" s="317"/>
      <c r="T3" s="318"/>
      <c r="U3" s="295"/>
    </row>
    <row r="4" spans="1:21" s="122" customFormat="1" ht="15" thickBot="1" x14ac:dyDescent="0.25">
      <c r="A4" s="196" t="s">
        <v>1</v>
      </c>
      <c r="B4" s="199" t="s">
        <v>2</v>
      </c>
      <c r="C4" s="197" t="s">
        <v>3</v>
      </c>
      <c r="D4" s="198" t="s">
        <v>4</v>
      </c>
      <c r="E4" s="197" t="s">
        <v>5</v>
      </c>
      <c r="F4" s="197" t="s">
        <v>2</v>
      </c>
      <c r="G4" s="196" t="s">
        <v>3</v>
      </c>
      <c r="H4" s="209" t="s">
        <v>4</v>
      </c>
      <c r="I4" s="200" t="s">
        <v>5</v>
      </c>
      <c r="J4" s="200" t="s">
        <v>2</v>
      </c>
      <c r="K4" s="200" t="s">
        <v>3</v>
      </c>
      <c r="L4" s="200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89" t="s">
        <v>4</v>
      </c>
      <c r="U4" s="295"/>
    </row>
    <row r="5" spans="1:21" s="42" customFormat="1" ht="15.75" customHeight="1" x14ac:dyDescent="0.2">
      <c r="A5" s="326" t="s">
        <v>149</v>
      </c>
      <c r="B5" s="326"/>
      <c r="C5" s="326"/>
      <c r="D5" s="326"/>
      <c r="E5" s="326"/>
      <c r="F5" s="326"/>
      <c r="G5" s="326"/>
      <c r="H5" s="326"/>
      <c r="I5" s="326"/>
      <c r="J5" s="136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x14ac:dyDescent="0.2">
      <c r="A6" s="3" t="s">
        <v>150</v>
      </c>
      <c r="B6" s="63"/>
      <c r="C6" s="5"/>
      <c r="D6" s="5"/>
      <c r="E6" s="80"/>
      <c r="F6" s="5"/>
      <c r="G6" s="37"/>
      <c r="H6" s="63"/>
      <c r="I6" s="5"/>
      <c r="J6" s="137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x14ac:dyDescent="0.2">
      <c r="A7" s="215" t="s">
        <v>8</v>
      </c>
      <c r="B7" s="37">
        <v>-26.599999999999998</v>
      </c>
      <c r="C7" s="37">
        <v>-33.133333333333333</v>
      </c>
      <c r="D7" s="37">
        <v>-29.8</v>
      </c>
      <c r="E7" s="37">
        <v>-13.383333333333333</v>
      </c>
      <c r="F7" s="37">
        <v>-13.966666666666663</v>
      </c>
      <c r="G7" s="37">
        <v>-11.116666666666665</v>
      </c>
      <c r="H7" s="37">
        <v>4.0166666666666657</v>
      </c>
      <c r="I7" s="37">
        <v>2.9166666666666679</v>
      </c>
      <c r="J7" s="37">
        <v>-3.1833333333333336</v>
      </c>
      <c r="K7" s="37">
        <v>-6.5000000000000027</v>
      </c>
      <c r="L7" s="37">
        <v>-11.299999999999999</v>
      </c>
      <c r="M7" s="37">
        <v>-20.533333333333331</v>
      </c>
      <c r="N7" s="37">
        <v>1.3666666666666671</v>
      </c>
      <c r="O7" s="37">
        <v>-2.9666666666666672</v>
      </c>
      <c r="P7" s="37">
        <v>-1.2666666666666668</v>
      </c>
      <c r="Q7" s="37">
        <v>-8.6666666666666679</v>
      </c>
      <c r="R7" s="37">
        <v>-18.200000000000003</v>
      </c>
      <c r="S7" s="37">
        <v>-10.400000000000002</v>
      </c>
      <c r="T7" s="37">
        <v>-15.600000000000001</v>
      </c>
      <c r="U7" s="37"/>
    </row>
    <row r="8" spans="1:21" ht="14.25" customHeight="1" x14ac:dyDescent="0.2">
      <c r="A8" s="215" t="s">
        <v>10</v>
      </c>
      <c r="B8" s="91">
        <v>19.966666666666669</v>
      </c>
      <c r="C8" s="91">
        <v>22.166666666666668</v>
      </c>
      <c r="D8" s="91">
        <v>19.816666666666666</v>
      </c>
      <c r="E8" s="91">
        <v>24.900000000000002</v>
      </c>
      <c r="F8" s="37">
        <v>27.733333333333331</v>
      </c>
      <c r="G8" s="37">
        <v>22.516666666666666</v>
      </c>
      <c r="H8" s="91">
        <v>35.25</v>
      </c>
      <c r="I8" s="91">
        <v>37.1</v>
      </c>
      <c r="J8" s="91">
        <v>33.43333333333333</v>
      </c>
      <c r="K8" s="37">
        <v>40.68333333333333</v>
      </c>
      <c r="L8" s="37">
        <v>26.766666666666666</v>
      </c>
      <c r="M8" s="37">
        <v>25.333333333333332</v>
      </c>
      <c r="N8" s="37">
        <v>43.816666666666663</v>
      </c>
      <c r="O8" s="37">
        <v>30.866666666666664</v>
      </c>
      <c r="P8" s="37">
        <v>37.533333333333331</v>
      </c>
      <c r="Q8" s="37">
        <v>28.266666666666669</v>
      </c>
      <c r="R8" s="37">
        <v>24.433333333333337</v>
      </c>
      <c r="S8" s="37">
        <v>23.533333333333335</v>
      </c>
      <c r="T8" s="37">
        <v>18.881869044496899</v>
      </c>
      <c r="U8" s="37"/>
    </row>
    <row r="9" spans="1:21" x14ac:dyDescent="0.2">
      <c r="A9" s="215" t="s">
        <v>86</v>
      </c>
      <c r="B9" s="37">
        <v>24.933333333333334</v>
      </c>
      <c r="C9" s="37">
        <v>26.400000000000002</v>
      </c>
      <c r="D9" s="37">
        <v>15.449999999999998</v>
      </c>
      <c r="E9" s="37">
        <v>28.133333333333336</v>
      </c>
      <c r="F9" s="37">
        <v>37.133333333333333</v>
      </c>
      <c r="G9" s="37">
        <v>32.416666666666664</v>
      </c>
      <c r="H9" s="37">
        <v>43.316666666666663</v>
      </c>
      <c r="I9" s="37">
        <v>38.633333333333333</v>
      </c>
      <c r="J9" s="37">
        <v>45</v>
      </c>
      <c r="K9" s="37">
        <v>41.916666666666664</v>
      </c>
      <c r="L9" s="37">
        <v>27.283333333333331</v>
      </c>
      <c r="M9" s="37">
        <v>25.133333333333329</v>
      </c>
      <c r="N9" s="37">
        <v>43.633333333333333</v>
      </c>
      <c r="O9" s="37">
        <v>35.56666666666667</v>
      </c>
      <c r="P9" s="37">
        <v>34.333333333333336</v>
      </c>
      <c r="Q9" s="37">
        <v>23.8</v>
      </c>
      <c r="R9" s="37">
        <v>22.649999999999995</v>
      </c>
      <c r="S9" s="37">
        <v>17.533333333333335</v>
      </c>
      <c r="T9" s="37">
        <v>18.677419354838712</v>
      </c>
      <c r="U9" s="37"/>
    </row>
    <row r="10" spans="1:21" s="42" customFormat="1" ht="15.75" customHeight="1" x14ac:dyDescent="0.2">
      <c r="A10" s="325" t="s">
        <v>151</v>
      </c>
      <c r="B10" s="325"/>
      <c r="C10" s="325"/>
      <c r="D10" s="325"/>
      <c r="E10" s="325"/>
      <c r="F10" s="325"/>
      <c r="G10" s="325"/>
      <c r="H10" s="325"/>
      <c r="I10" s="325"/>
      <c r="J10" s="1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x14ac:dyDescent="0.2">
      <c r="A11" s="205" t="s">
        <v>88</v>
      </c>
      <c r="B11" s="37">
        <v>-36.899999999999991</v>
      </c>
      <c r="C11" s="28">
        <v>-39.450000000000003</v>
      </c>
      <c r="D11" s="38">
        <v>-36.25</v>
      </c>
      <c r="E11" s="38">
        <v>-9.3999999999999986</v>
      </c>
      <c r="F11" s="37">
        <v>-3.2499999999999964</v>
      </c>
      <c r="G11" s="37">
        <v>-1.3499999999999979</v>
      </c>
      <c r="H11" s="37">
        <v>7.6499999999999986</v>
      </c>
      <c r="I11" s="28">
        <v>8.4500000000000028</v>
      </c>
      <c r="J11" s="28">
        <v>-6.5500000000000043</v>
      </c>
      <c r="K11" s="37">
        <v>-7.6000000000000014</v>
      </c>
      <c r="L11" s="37">
        <v>-2.8999999999999986</v>
      </c>
      <c r="M11" s="37">
        <v>-28</v>
      </c>
      <c r="N11" s="37">
        <v>-4.4500000000000028</v>
      </c>
      <c r="O11" s="37">
        <v>10.050000000000001</v>
      </c>
      <c r="P11" s="37">
        <v>-1.6</v>
      </c>
      <c r="Q11" s="37">
        <v>-1</v>
      </c>
      <c r="R11" s="37">
        <v>3.25</v>
      </c>
      <c r="S11" s="37">
        <v>2.7999999999999972</v>
      </c>
      <c r="T11" s="37">
        <v>-13.399999999999999</v>
      </c>
      <c r="U11" s="37"/>
    </row>
    <row r="12" spans="1:21" ht="15.75" customHeight="1" x14ac:dyDescent="0.25">
      <c r="A12" s="206" t="s">
        <v>236</v>
      </c>
      <c r="B12" s="37">
        <v>-41.77215189873418</v>
      </c>
      <c r="C12" s="28">
        <v>-36.470588235294116</v>
      </c>
      <c r="D12" s="38">
        <v>-40</v>
      </c>
      <c r="E12" s="38">
        <v>-7</v>
      </c>
      <c r="F12" s="37">
        <v>-25.581395348837209</v>
      </c>
      <c r="G12" s="37">
        <v>-10.389610389610386</v>
      </c>
      <c r="H12" s="37">
        <v>-3.1645569620253191</v>
      </c>
      <c r="I12" s="28">
        <v>-8.59375</v>
      </c>
      <c r="J12" s="28">
        <v>-11.805555555555557</v>
      </c>
      <c r="K12" s="37">
        <v>-16.129032258064509</v>
      </c>
      <c r="L12" s="37">
        <v>-11.904761904761905</v>
      </c>
      <c r="M12" s="37">
        <v>-41.379310344827587</v>
      </c>
      <c r="N12" s="37">
        <v>-19.841269841269842</v>
      </c>
      <c r="O12" s="37">
        <v>-15.217391304347828</v>
      </c>
      <c r="P12" s="37">
        <v>-8</v>
      </c>
      <c r="Q12" s="37">
        <v>-42.68292682926829</v>
      </c>
      <c r="R12" s="37">
        <v>1.515151515151512</v>
      </c>
      <c r="S12" s="37">
        <v>10.204081632653065</v>
      </c>
      <c r="T12" s="37">
        <v>-8.0645161290322562</v>
      </c>
      <c r="U12" s="37"/>
    </row>
    <row r="13" spans="1:21" ht="15.75" customHeight="1" x14ac:dyDescent="0.25">
      <c r="A13" s="206" t="s">
        <v>237</v>
      </c>
      <c r="B13" s="37">
        <v>-33.333333333333329</v>
      </c>
      <c r="C13" s="28">
        <v>-38.15789473684211</v>
      </c>
      <c r="D13" s="38">
        <v>-31.914893617021274</v>
      </c>
      <c r="E13" s="38">
        <v>-15.454545454545453</v>
      </c>
      <c r="F13" s="37">
        <v>-2.8301886792452819</v>
      </c>
      <c r="G13" s="37">
        <v>7.6388888888888857</v>
      </c>
      <c r="H13" s="37">
        <v>18.55670103092784</v>
      </c>
      <c r="I13" s="28">
        <v>12.987012987012989</v>
      </c>
      <c r="J13" s="28">
        <v>3.5714285714285694</v>
      </c>
      <c r="K13" s="37">
        <v>-4.1176470588235361</v>
      </c>
      <c r="L13" s="37">
        <v>-6.3291139240506347</v>
      </c>
      <c r="M13" s="37">
        <v>-26.886792452830193</v>
      </c>
      <c r="N13" s="37">
        <v>0.90909090909091361</v>
      </c>
      <c r="O13" s="37">
        <v>15.384615384615385</v>
      </c>
      <c r="P13" s="37">
        <v>2.1</v>
      </c>
      <c r="Q13" s="37">
        <v>0</v>
      </c>
      <c r="R13" s="37">
        <v>7.9545454545454568</v>
      </c>
      <c r="S13" s="37">
        <v>5.6910569105691025</v>
      </c>
      <c r="T13" s="37">
        <v>-22.556390977443609</v>
      </c>
      <c r="U13" s="37"/>
    </row>
    <row r="14" spans="1:21" ht="15.75" customHeight="1" x14ac:dyDescent="0.25">
      <c r="A14" s="207" t="s">
        <v>238</v>
      </c>
      <c r="B14" s="37">
        <v>-40.277777777777771</v>
      </c>
      <c r="C14" s="28">
        <v>-58.823529411764717</v>
      </c>
      <c r="D14" s="38">
        <v>-40</v>
      </c>
      <c r="E14" s="38">
        <v>-2</v>
      </c>
      <c r="F14" s="37">
        <v>18.18181818181818</v>
      </c>
      <c r="G14" s="37">
        <v>-12</v>
      </c>
      <c r="H14" s="37">
        <v>1.6666666666666679</v>
      </c>
      <c r="I14" s="28">
        <v>29.268292682926834</v>
      </c>
      <c r="J14" s="28">
        <v>-2.0408163265306101</v>
      </c>
      <c r="K14" s="37">
        <v>-10</v>
      </c>
      <c r="L14" s="37">
        <v>16.666666666666664</v>
      </c>
      <c r="M14" s="37">
        <v>-19.354838709677416</v>
      </c>
      <c r="N14" s="37">
        <v>3.9473684210526336</v>
      </c>
      <c r="O14" s="37">
        <v>7.6923076923076934</v>
      </c>
      <c r="P14" s="37">
        <v>-4.7</v>
      </c>
      <c r="Q14" s="37">
        <v>18.103448275862064</v>
      </c>
      <c r="R14" s="37">
        <v>-13.157894736842106</v>
      </c>
      <c r="S14" s="37">
        <v>-9.4339622641509422</v>
      </c>
      <c r="T14" s="37">
        <v>-3.0303030303030312</v>
      </c>
      <c r="U14" s="37"/>
    </row>
    <row r="15" spans="1:21" ht="15.75" x14ac:dyDescent="0.25">
      <c r="A15" s="207" t="s">
        <v>239</v>
      </c>
      <c r="B15" s="37">
        <v>-47.72727272727272</v>
      </c>
      <c r="C15" s="28">
        <v>-42.857142857142854</v>
      </c>
      <c r="D15" s="38">
        <v>-50</v>
      </c>
      <c r="E15" s="38">
        <v>0</v>
      </c>
      <c r="F15" s="37">
        <v>-10</v>
      </c>
      <c r="G15" s="37">
        <v>24.999999999999996</v>
      </c>
      <c r="H15" s="37">
        <v>6.4516129032258043</v>
      </c>
      <c r="I15" s="28">
        <v>0</v>
      </c>
      <c r="J15" s="28">
        <v>-26.190476190476186</v>
      </c>
      <c r="K15" s="37">
        <v>31.25</v>
      </c>
      <c r="L15" s="37">
        <v>8.3333333333333321</v>
      </c>
      <c r="M15" s="37">
        <v>-22.916666666666661</v>
      </c>
      <c r="N15" s="37">
        <v>-2.7027027027027035</v>
      </c>
      <c r="O15" s="37">
        <v>29.545454545454543</v>
      </c>
      <c r="P15" s="37">
        <v>11.8</v>
      </c>
      <c r="Q15" s="37">
        <v>21.42857142857142</v>
      </c>
      <c r="R15" s="37">
        <v>16.666666666666668</v>
      </c>
      <c r="S15" s="37">
        <v>0</v>
      </c>
      <c r="T15" s="37">
        <v>5</v>
      </c>
      <c r="U15" s="37"/>
    </row>
    <row r="16" spans="1:21" ht="14.25" customHeight="1" x14ac:dyDescent="0.2">
      <c r="A16" s="205" t="s">
        <v>93</v>
      </c>
      <c r="B16" s="37">
        <v>-29.400000000000002</v>
      </c>
      <c r="C16" s="28">
        <v>-36.25</v>
      </c>
      <c r="D16" s="38">
        <v>-25.75</v>
      </c>
      <c r="E16" s="38">
        <v>-14.049999999999997</v>
      </c>
      <c r="F16" s="37">
        <v>-28.05</v>
      </c>
      <c r="G16" s="37">
        <v>-15.899999999999999</v>
      </c>
      <c r="H16" s="37">
        <v>-7</v>
      </c>
      <c r="I16" s="28">
        <v>-9.5</v>
      </c>
      <c r="J16" s="28">
        <v>-13.599999999999998</v>
      </c>
      <c r="K16" s="37">
        <v>-16.600000000000005</v>
      </c>
      <c r="L16" s="37">
        <v>-23.099999999999998</v>
      </c>
      <c r="M16" s="37">
        <v>-16.399999999999999</v>
      </c>
      <c r="N16" s="37">
        <v>-10.45</v>
      </c>
      <c r="O16" s="37">
        <v>-22.35</v>
      </c>
      <c r="P16" s="37">
        <v>-6.2</v>
      </c>
      <c r="Q16" s="37">
        <v>-29.400000000000002</v>
      </c>
      <c r="R16" s="37">
        <v>-40.650000000000006</v>
      </c>
      <c r="S16" s="37">
        <v>-21.6</v>
      </c>
      <c r="T16" s="37">
        <v>-10.600000000000001</v>
      </c>
      <c r="U16" s="37"/>
    </row>
    <row r="17" spans="1:21" ht="15.75" customHeight="1" x14ac:dyDescent="0.25">
      <c r="A17" s="206" t="s">
        <v>236</v>
      </c>
      <c r="B17" s="37">
        <v>-28.205128205128204</v>
      </c>
      <c r="C17" s="28">
        <v>-31.5</v>
      </c>
      <c r="D17" s="38">
        <v>-18.333333333333336</v>
      </c>
      <c r="E17" s="38">
        <v>-18</v>
      </c>
      <c r="F17" s="37">
        <v>-4.651162790697672</v>
      </c>
      <c r="G17" s="37">
        <v>-33.766233766233768</v>
      </c>
      <c r="H17" s="37">
        <v>-6.9620253164556978</v>
      </c>
      <c r="I17" s="28">
        <v>-11.71875</v>
      </c>
      <c r="J17" s="28">
        <v>-22.916666666666671</v>
      </c>
      <c r="K17" s="37">
        <v>-25.806451612903228</v>
      </c>
      <c r="L17" s="37">
        <v>-45.238095238095241</v>
      </c>
      <c r="M17" s="37">
        <v>-8.6206896551724164</v>
      </c>
      <c r="N17" s="37">
        <v>-30.158730158730158</v>
      </c>
      <c r="O17" s="37">
        <v>-43.478260869565212</v>
      </c>
      <c r="P17" s="37">
        <v>11</v>
      </c>
      <c r="Q17" s="37">
        <v>-30.487804878048784</v>
      </c>
      <c r="R17" s="37">
        <v>-46.875</v>
      </c>
      <c r="S17" s="37">
        <v>-20.408163265306118</v>
      </c>
      <c r="T17" s="37">
        <v>-9.6774193548387082</v>
      </c>
      <c r="U17" s="37"/>
    </row>
    <row r="18" spans="1:21" ht="15.75" customHeight="1" x14ac:dyDescent="0.25">
      <c r="A18" s="206" t="s">
        <v>237</v>
      </c>
      <c r="B18" s="37">
        <v>-34</v>
      </c>
      <c r="C18" s="28">
        <v>-24.5</v>
      </c>
      <c r="D18" s="38">
        <v>-30.319148936170212</v>
      </c>
      <c r="E18" s="38">
        <v>-19.090909090909086</v>
      </c>
      <c r="F18" s="37">
        <v>-20.754716981132081</v>
      </c>
      <c r="G18" s="37">
        <v>-27.777777777777771</v>
      </c>
      <c r="H18" s="37">
        <v>-3.0927835051546388</v>
      </c>
      <c r="I18" s="28">
        <v>-14.285714285714285</v>
      </c>
      <c r="J18" s="28">
        <v>-12.500000000000004</v>
      </c>
      <c r="K18" s="37">
        <v>-17.647058823529409</v>
      </c>
      <c r="L18" s="37">
        <v>-13.291139240506332</v>
      </c>
      <c r="M18" s="37">
        <v>-19.811320754716984</v>
      </c>
      <c r="N18" s="37">
        <v>-13.181818181818183</v>
      </c>
      <c r="O18" s="37">
        <v>-28.846153846153847</v>
      </c>
      <c r="P18" s="37">
        <v>-7.2</v>
      </c>
      <c r="Q18" s="37">
        <v>-29.230769230769234</v>
      </c>
      <c r="R18" s="37">
        <v>-49.236641221374043</v>
      </c>
      <c r="S18" s="37">
        <v>-21.544715447154474</v>
      </c>
      <c r="T18" s="37">
        <v>-10.902255639097746</v>
      </c>
      <c r="U18" s="37"/>
    </row>
    <row r="19" spans="1:21" ht="31.5" customHeight="1" x14ac:dyDescent="0.25">
      <c r="A19" s="207" t="s">
        <v>240</v>
      </c>
      <c r="B19" s="37">
        <v>-25</v>
      </c>
      <c r="C19" s="28">
        <v>-6.5</v>
      </c>
      <c r="D19" s="38">
        <v>-23.333333333333332</v>
      </c>
      <c r="E19" s="38">
        <v>2</v>
      </c>
      <c r="F19" s="37">
        <v>0</v>
      </c>
      <c r="G19" s="37">
        <v>-18</v>
      </c>
      <c r="H19" s="37">
        <v>-8.3333333333333339</v>
      </c>
      <c r="I19" s="28">
        <v>8.5365853658536572</v>
      </c>
      <c r="J19" s="28">
        <v>-12.244897959183678</v>
      </c>
      <c r="K19" s="37">
        <v>4.2857142857142847</v>
      </c>
      <c r="L19" s="37">
        <v>-8.3333333333333357</v>
      </c>
      <c r="M19" s="37">
        <v>-18.548387096774199</v>
      </c>
      <c r="N19" s="37">
        <v>11.842105263157894</v>
      </c>
      <c r="O19" s="37">
        <v>-15.384615384615389</v>
      </c>
      <c r="P19" s="37">
        <v>-13.4</v>
      </c>
      <c r="Q19" s="37">
        <v>-32.758620689655174</v>
      </c>
      <c r="R19" s="37">
        <v>-34.210526315789473</v>
      </c>
      <c r="S19" s="37">
        <v>-35.849056603773583</v>
      </c>
      <c r="T19" s="37">
        <v>-6.8181818181818201</v>
      </c>
      <c r="U19" s="37"/>
    </row>
    <row r="20" spans="1:21" ht="15.75" x14ac:dyDescent="0.25">
      <c r="A20" s="207" t="s">
        <v>239</v>
      </c>
      <c r="B20" s="37">
        <v>-16.666666666666664</v>
      </c>
      <c r="C20" s="28">
        <v>-4.5</v>
      </c>
      <c r="D20" s="38">
        <v>-41.666666666666657</v>
      </c>
      <c r="E20" s="38">
        <v>25</v>
      </c>
      <c r="F20" s="37">
        <v>10</v>
      </c>
      <c r="G20" s="37">
        <v>-12.499999999999996</v>
      </c>
      <c r="H20" s="37">
        <v>-17.741935483870968</v>
      </c>
      <c r="I20" s="28">
        <v>-29.166666666666671</v>
      </c>
      <c r="J20" s="28">
        <v>11.904761904761902</v>
      </c>
      <c r="K20" s="37">
        <v>-25</v>
      </c>
      <c r="L20" s="37">
        <v>-12.500000000000004</v>
      </c>
      <c r="M20" s="37">
        <v>-14.583333333333336</v>
      </c>
      <c r="N20" s="37">
        <v>8.1081081081081088</v>
      </c>
      <c r="O20" s="37">
        <v>-2.2727272727272769</v>
      </c>
      <c r="P20" s="37">
        <v>-14.7</v>
      </c>
      <c r="Q20" s="37">
        <v>-19.047619047619044</v>
      </c>
      <c r="R20" s="37">
        <v>-7.6923076923076898</v>
      </c>
      <c r="S20" s="37">
        <v>6</v>
      </c>
      <c r="T20" s="37">
        <v>-22.5</v>
      </c>
      <c r="U20" s="37"/>
    </row>
    <row r="21" spans="1:21" ht="14.25" customHeight="1" x14ac:dyDescent="0.2">
      <c r="A21" s="205" t="s">
        <v>95</v>
      </c>
      <c r="B21" s="37">
        <v>-13.5</v>
      </c>
      <c r="C21" s="28">
        <v>-23.699999999999996</v>
      </c>
      <c r="D21" s="38">
        <v>-27.4</v>
      </c>
      <c r="E21" s="38">
        <v>-16.700000000000003</v>
      </c>
      <c r="F21" s="37">
        <v>-10.599999999999998</v>
      </c>
      <c r="G21" s="37">
        <v>-16.100000000000001</v>
      </c>
      <c r="H21" s="37">
        <v>11.399999999999999</v>
      </c>
      <c r="I21" s="28">
        <v>9.8000000000000007</v>
      </c>
      <c r="J21" s="28">
        <v>10.600000000000001</v>
      </c>
      <c r="K21" s="37">
        <v>4.6999999999999993</v>
      </c>
      <c r="L21" s="37">
        <v>-7.9000000000000021</v>
      </c>
      <c r="M21" s="37">
        <v>-17.2</v>
      </c>
      <c r="N21" s="37">
        <v>19.000000000000004</v>
      </c>
      <c r="O21" s="37">
        <v>3.3999999999999986</v>
      </c>
      <c r="P21" s="37">
        <v>4</v>
      </c>
      <c r="Q21" s="37">
        <v>4.3999999999999986</v>
      </c>
      <c r="R21" s="37">
        <v>-17.2</v>
      </c>
      <c r="S21" s="37">
        <v>-12.400000000000002</v>
      </c>
      <c r="T21" s="37">
        <v>-22.800000000000004</v>
      </c>
      <c r="U21" s="37"/>
    </row>
    <row r="22" spans="1:21" ht="15.75" x14ac:dyDescent="0.25">
      <c r="A22" s="206" t="s">
        <v>236</v>
      </c>
      <c r="B22" s="37">
        <v>-5.0632911392405049</v>
      </c>
      <c r="C22" s="28">
        <v>-16.470588235294116</v>
      </c>
      <c r="D22" s="38">
        <v>-33.333333333333336</v>
      </c>
      <c r="E22" s="38">
        <v>-15.999999999999998</v>
      </c>
      <c r="F22" s="37">
        <v>-13.953488372093027</v>
      </c>
      <c r="G22" s="37">
        <v>-27.272727272727277</v>
      </c>
      <c r="H22" s="37">
        <v>-3.7974683544303787</v>
      </c>
      <c r="I22" s="28">
        <v>-15.625</v>
      </c>
      <c r="J22" s="28">
        <v>12.5</v>
      </c>
      <c r="K22" s="37">
        <v>-3.2258064516129039</v>
      </c>
      <c r="L22" s="37">
        <v>-26.984126984126984</v>
      </c>
      <c r="M22" s="37">
        <v>-12.068965517241374</v>
      </c>
      <c r="N22" s="37">
        <v>36.507936507936506</v>
      </c>
      <c r="O22" s="37">
        <v>-17.391304347826086</v>
      </c>
      <c r="P22" s="37">
        <v>20</v>
      </c>
      <c r="Q22" s="37">
        <v>-24.390243902439025</v>
      </c>
      <c r="R22" s="37">
        <v>-3.0303030303030303</v>
      </c>
      <c r="S22" s="37">
        <v>-16.326530612244898</v>
      </c>
      <c r="T22" s="37">
        <v>-19.35483870967742</v>
      </c>
      <c r="U22" s="37"/>
    </row>
    <row r="23" spans="1:21" ht="15.75" customHeight="1" x14ac:dyDescent="0.25">
      <c r="A23" s="206" t="s">
        <v>237</v>
      </c>
      <c r="B23" s="37">
        <v>-15.686274509803926</v>
      </c>
      <c r="C23" s="28">
        <v>-27.631578947368418</v>
      </c>
      <c r="D23" s="38">
        <v>-17.021276595744684</v>
      </c>
      <c r="E23" s="38">
        <v>-25.45454545454545</v>
      </c>
      <c r="F23" s="37">
        <v>-1.8867924528301891</v>
      </c>
      <c r="G23" s="37">
        <v>-5.5555555555555571</v>
      </c>
      <c r="H23" s="37">
        <v>-9.8969072164947995</v>
      </c>
      <c r="I23" s="28">
        <v>27.272727272727277</v>
      </c>
      <c r="J23" s="28">
        <v>5.3571428571428541</v>
      </c>
      <c r="K23" s="37">
        <v>2.3529411764705905</v>
      </c>
      <c r="L23" s="37">
        <v>-6.3291139240506347</v>
      </c>
      <c r="M23" s="37">
        <v>-21.698113207547166</v>
      </c>
      <c r="N23" s="37">
        <v>14.545454545454545</v>
      </c>
      <c r="O23" s="37">
        <v>19.230769230769234</v>
      </c>
      <c r="P23" s="37">
        <v>-5.2</v>
      </c>
      <c r="Q23" s="37">
        <v>3.8461538461538463</v>
      </c>
      <c r="R23" s="37">
        <v>-18.939393939393938</v>
      </c>
      <c r="S23" s="37">
        <v>-5.6910569105691051</v>
      </c>
      <c r="T23" s="37">
        <v>-28.571428571428569</v>
      </c>
      <c r="U23" s="37"/>
    </row>
    <row r="24" spans="1:21" ht="15.75" customHeight="1" x14ac:dyDescent="0.25">
      <c r="A24" s="207" t="s">
        <v>240</v>
      </c>
      <c r="B24" s="37">
        <v>-27.777777777777782</v>
      </c>
      <c r="C24" s="28">
        <v>-52.941176470588239</v>
      </c>
      <c r="D24" s="38">
        <v>-53.333333333333336</v>
      </c>
      <c r="E24" s="38">
        <v>-4.0000000000000036</v>
      </c>
      <c r="F24" s="37">
        <v>-27.27272727272727</v>
      </c>
      <c r="G24" s="37">
        <v>-11.999999999999996</v>
      </c>
      <c r="H24" s="37">
        <v>-23.333333333333332</v>
      </c>
      <c r="I24" s="28">
        <v>7.3170731707317103</v>
      </c>
      <c r="J24" s="28">
        <v>24.489795918367349</v>
      </c>
      <c r="K24" s="37">
        <v>17.142857142857142</v>
      </c>
      <c r="L24" s="37">
        <v>-2.7777777777777786</v>
      </c>
      <c r="M24" s="37">
        <v>-19.35483870967742</v>
      </c>
      <c r="N24" s="37">
        <v>13.157894736842104</v>
      </c>
      <c r="O24" s="37">
        <v>-3.8461538461538463</v>
      </c>
      <c r="P24" s="37">
        <v>4.7</v>
      </c>
      <c r="Q24" s="37">
        <v>20.689655172413794</v>
      </c>
      <c r="R24" s="37">
        <v>-29.82456140350877</v>
      </c>
      <c r="S24" s="37">
        <v>-18.867924528301888</v>
      </c>
      <c r="T24" s="37">
        <v>-13.636363636363635</v>
      </c>
      <c r="U24" s="37"/>
    </row>
    <row r="25" spans="1:21" ht="15.75" customHeight="1" x14ac:dyDescent="0.25">
      <c r="A25" s="207" t="s">
        <v>239</v>
      </c>
      <c r="B25" s="37">
        <v>4.5454545454545432</v>
      </c>
      <c r="C25" s="28">
        <v>0</v>
      </c>
      <c r="D25" s="38">
        <v>0</v>
      </c>
      <c r="E25" s="38">
        <v>50</v>
      </c>
      <c r="F25" s="37">
        <v>0</v>
      </c>
      <c r="G25" s="37">
        <v>-16.666666666666664</v>
      </c>
      <c r="H25" s="37">
        <v>25.806451612903228</v>
      </c>
      <c r="I25" s="28">
        <v>41.666666666666671</v>
      </c>
      <c r="J25" s="28">
        <v>-14.285714285714285</v>
      </c>
      <c r="K25" s="37">
        <v>37.5</v>
      </c>
      <c r="L25" s="37">
        <v>66.666666666666671</v>
      </c>
      <c r="M25" s="37">
        <v>-4.1666666666666714</v>
      </c>
      <c r="N25" s="37">
        <v>8.1081081081081088</v>
      </c>
      <c r="O25" s="37">
        <v>9.0909090909090917</v>
      </c>
      <c r="P25" s="37">
        <v>5.9</v>
      </c>
      <c r="Q25" s="37">
        <v>19.047619047619047</v>
      </c>
      <c r="R25" s="37">
        <v>0</v>
      </c>
      <c r="S25" s="37">
        <v>-24</v>
      </c>
      <c r="T25" s="37">
        <v>-20</v>
      </c>
      <c r="U25" s="37"/>
    </row>
    <row r="26" spans="1:21" s="42" customFormat="1" x14ac:dyDescent="0.2">
      <c r="A26" s="325" t="s">
        <v>96</v>
      </c>
      <c r="B26" s="325"/>
      <c r="C26" s="325"/>
      <c r="D26" s="325"/>
      <c r="E26" s="325"/>
      <c r="F26" s="325"/>
      <c r="G26" s="325"/>
      <c r="H26" s="325"/>
      <c r="I26" s="325"/>
      <c r="J26" s="138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2">
      <c r="A27" s="205" t="s">
        <v>88</v>
      </c>
      <c r="B27" s="91">
        <v>-4.1000000000000014</v>
      </c>
      <c r="C27" s="92">
        <v>-8.0999999999999979</v>
      </c>
      <c r="D27" s="38">
        <v>-5.25</v>
      </c>
      <c r="E27" s="38">
        <v>14.100000000000001</v>
      </c>
      <c r="F27" s="37">
        <v>30.4</v>
      </c>
      <c r="G27" s="37">
        <v>23.949999999999996</v>
      </c>
      <c r="H27" s="91">
        <v>28.950000000000003</v>
      </c>
      <c r="I27" s="92">
        <v>38.700000000000003</v>
      </c>
      <c r="J27" s="92">
        <v>42.699999999999996</v>
      </c>
      <c r="K27" s="37">
        <v>34.65</v>
      </c>
      <c r="L27" s="37">
        <v>4.8999999999999986</v>
      </c>
      <c r="M27" s="37">
        <v>18.399999999999999</v>
      </c>
      <c r="N27" s="37">
        <v>36.65</v>
      </c>
      <c r="O27" s="37">
        <v>34.700000000000003</v>
      </c>
      <c r="P27" s="37">
        <v>28.2</v>
      </c>
      <c r="Q27" s="37">
        <v>12.799999999999997</v>
      </c>
      <c r="R27" s="37">
        <v>19.899999999999999</v>
      </c>
      <c r="S27" s="37">
        <v>16.200000000000003</v>
      </c>
      <c r="T27" s="37">
        <v>4.4000000000000021</v>
      </c>
      <c r="U27" s="37"/>
    </row>
    <row r="28" spans="1:21" ht="15.75" x14ac:dyDescent="0.25">
      <c r="A28" s="206" t="s">
        <v>236</v>
      </c>
      <c r="B28" s="37">
        <v>-10.576923076923073</v>
      </c>
      <c r="C28" s="28">
        <v>-8.7301587301587276</v>
      </c>
      <c r="D28" s="38">
        <v>-21.05263157894737</v>
      </c>
      <c r="E28" s="38">
        <v>25.806451612903228</v>
      </c>
      <c r="F28" s="37">
        <v>19.117647058823525</v>
      </c>
      <c r="G28" s="37">
        <v>16.666666666666671</v>
      </c>
      <c r="H28" s="37">
        <v>3.75</v>
      </c>
      <c r="I28" s="28">
        <v>34.782608695652172</v>
      </c>
      <c r="J28" s="28">
        <v>20.833333333333336</v>
      </c>
      <c r="K28" s="37">
        <v>4.8780487804878021</v>
      </c>
      <c r="L28" s="37">
        <v>-8.3333333333333286</v>
      </c>
      <c r="M28" s="37">
        <v>-11.956521739130423</v>
      </c>
      <c r="N28" s="37">
        <v>34.693877551020407</v>
      </c>
      <c r="O28" s="37">
        <v>10</v>
      </c>
      <c r="P28" s="37">
        <v>17.899999999999999</v>
      </c>
      <c r="Q28" s="37">
        <v>-15.517241379310342</v>
      </c>
      <c r="R28" s="37">
        <v>6.8965517241379288</v>
      </c>
      <c r="S28" s="37">
        <v>9.375</v>
      </c>
      <c r="T28" s="37">
        <v>-4.1666666666666643</v>
      </c>
      <c r="U28" s="37"/>
    </row>
    <row r="29" spans="1:21" ht="15.75" x14ac:dyDescent="0.25">
      <c r="A29" s="206" t="s">
        <v>237</v>
      </c>
      <c r="B29" s="37">
        <v>-6.0714285714285694</v>
      </c>
      <c r="C29" s="28">
        <v>-4.0229885057471293</v>
      </c>
      <c r="D29" s="38">
        <v>-1.8018018018018047</v>
      </c>
      <c r="E29" s="38">
        <v>3.4722222222222214</v>
      </c>
      <c r="F29" s="37">
        <v>26.92307692307692</v>
      </c>
      <c r="G29" s="37">
        <v>29.285714285714285</v>
      </c>
      <c r="H29" s="37">
        <v>39.583333333333329</v>
      </c>
      <c r="I29" s="28">
        <v>41.860465116279073</v>
      </c>
      <c r="J29" s="28">
        <v>46.753246753246749</v>
      </c>
      <c r="K29" s="37">
        <v>45.833333333333329</v>
      </c>
      <c r="L29" s="37">
        <v>-2.6315789473684248</v>
      </c>
      <c r="M29" s="37">
        <v>13.761467889908261</v>
      </c>
      <c r="N29" s="37">
        <v>43.604651162790695</v>
      </c>
      <c r="O29" s="37">
        <v>44.444444444444436</v>
      </c>
      <c r="P29" s="37">
        <v>25.2</v>
      </c>
      <c r="Q29" s="37">
        <v>3.9473684210526301</v>
      </c>
      <c r="R29" s="37">
        <v>15.697674418604652</v>
      </c>
      <c r="S29" s="37">
        <v>15.454545454545453</v>
      </c>
      <c r="T29" s="37">
        <v>-16.319444444444443</v>
      </c>
      <c r="U29" s="37"/>
    </row>
    <row r="30" spans="1:21" ht="15.75" x14ac:dyDescent="0.25">
      <c r="A30" s="207" t="s">
        <v>238</v>
      </c>
      <c r="B30" s="37">
        <v>4.7297297297297263</v>
      </c>
      <c r="C30" s="28">
        <v>-14.58333333333333</v>
      </c>
      <c r="D30" s="38">
        <v>11.666666666666668</v>
      </c>
      <c r="E30" s="38">
        <v>25.000000000000007</v>
      </c>
      <c r="F30" s="37">
        <v>44.230769230769234</v>
      </c>
      <c r="G30" s="37">
        <v>20.588235294117649</v>
      </c>
      <c r="H30" s="37">
        <v>28.75</v>
      </c>
      <c r="I30" s="28">
        <v>35.714285714285722</v>
      </c>
      <c r="J30" s="28">
        <v>37.5</v>
      </c>
      <c r="K30" s="37">
        <v>40.625</v>
      </c>
      <c r="L30" s="37">
        <v>35</v>
      </c>
      <c r="M30" s="37">
        <v>40.000000000000007</v>
      </c>
      <c r="N30" s="37">
        <v>43.617021276595743</v>
      </c>
      <c r="O30" s="37">
        <v>41.666666666666657</v>
      </c>
      <c r="P30" s="37">
        <v>30.7</v>
      </c>
      <c r="Q30" s="37">
        <v>22.058823529411761</v>
      </c>
      <c r="R30" s="37">
        <v>12.637362637362635</v>
      </c>
      <c r="S30" s="37">
        <v>20.987654320987652</v>
      </c>
      <c r="T30" s="37">
        <v>42.10526315789474</v>
      </c>
      <c r="U30" s="37"/>
    </row>
    <row r="31" spans="1:21" ht="15.75" x14ac:dyDescent="0.25">
      <c r="A31" s="207" t="s">
        <v>239</v>
      </c>
      <c r="B31" s="37">
        <v>2.2727272727272698</v>
      </c>
      <c r="C31" s="28">
        <v>-22.727272727272727</v>
      </c>
      <c r="D31" s="38">
        <v>-31.818181818181813</v>
      </c>
      <c r="E31" s="38">
        <v>40</v>
      </c>
      <c r="F31" s="37">
        <v>50</v>
      </c>
      <c r="G31" s="37">
        <v>42.307692307692314</v>
      </c>
      <c r="H31" s="37">
        <v>21.621621621621628</v>
      </c>
      <c r="I31" s="28">
        <v>42.307692307692307</v>
      </c>
      <c r="J31" s="28">
        <v>62.162162162162168</v>
      </c>
      <c r="K31" s="37">
        <v>35.294117647058826</v>
      </c>
      <c r="L31" s="37">
        <v>16.666666666666661</v>
      </c>
      <c r="M31" s="37">
        <v>35</v>
      </c>
      <c r="N31" s="37">
        <v>24.242424242424242</v>
      </c>
      <c r="O31" s="37">
        <v>17.30769230769231</v>
      </c>
      <c r="P31" s="37">
        <v>46.3</v>
      </c>
      <c r="Q31" s="37">
        <v>43.589743589743591</v>
      </c>
      <c r="R31" s="37">
        <v>52.325581395348834</v>
      </c>
      <c r="S31" s="37">
        <v>12.962962962962962</v>
      </c>
      <c r="T31" s="37">
        <v>46</v>
      </c>
      <c r="U31" s="37"/>
    </row>
    <row r="32" spans="1:21" x14ac:dyDescent="0.2">
      <c r="A32" s="205" t="s">
        <v>93</v>
      </c>
      <c r="B32" s="37">
        <v>2.3000000000000007</v>
      </c>
      <c r="C32" s="38">
        <v>-7.5999999999999979</v>
      </c>
      <c r="D32" s="38">
        <v>-13.7</v>
      </c>
      <c r="E32" s="73">
        <v>-3.8000000000000007</v>
      </c>
      <c r="F32" s="37">
        <v>6.5</v>
      </c>
      <c r="G32" s="37">
        <v>10.8</v>
      </c>
      <c r="H32" s="37">
        <v>20.700000000000003</v>
      </c>
      <c r="I32" s="38">
        <v>22.6</v>
      </c>
      <c r="J32" s="38">
        <v>35.4</v>
      </c>
      <c r="K32" s="37">
        <v>26.299999999999997</v>
      </c>
      <c r="L32" s="37">
        <v>4.6999999999999993</v>
      </c>
      <c r="M32" s="37">
        <v>-4.3999999999999986</v>
      </c>
      <c r="N32" s="37">
        <v>19</v>
      </c>
      <c r="O32" s="37">
        <v>7.3000000000000007</v>
      </c>
      <c r="P32" s="37">
        <v>8.8000000000000007</v>
      </c>
      <c r="Q32" s="37">
        <v>4.4000000000000021</v>
      </c>
      <c r="R32" s="37">
        <v>-28.5</v>
      </c>
      <c r="S32" s="37">
        <v>-14.8</v>
      </c>
      <c r="T32" s="37">
        <v>-26.209677419354836</v>
      </c>
      <c r="U32" s="37"/>
    </row>
    <row r="33" spans="1:21" ht="15.75" x14ac:dyDescent="0.25">
      <c r="A33" s="206" t="s">
        <v>236</v>
      </c>
      <c r="B33" s="37">
        <v>8.1632653061224474</v>
      </c>
      <c r="C33" s="28">
        <v>-1.5873015873015888</v>
      </c>
      <c r="D33" s="38">
        <v>-28.947368421052634</v>
      </c>
      <c r="E33" s="38">
        <v>-6.4516129032258043</v>
      </c>
      <c r="F33" s="37">
        <v>14.285714285714292</v>
      </c>
      <c r="G33" s="37">
        <v>-1.4492753623188399</v>
      </c>
      <c r="H33" s="37">
        <v>-5</v>
      </c>
      <c r="I33" s="28">
        <v>17.391304347826082</v>
      </c>
      <c r="J33" s="28">
        <v>22.222222222222218</v>
      </c>
      <c r="K33" s="37">
        <v>24.390243902439021</v>
      </c>
      <c r="L33" s="37">
        <v>-11.666666666666668</v>
      </c>
      <c r="M33" s="37">
        <v>-21.739130434782609</v>
      </c>
      <c r="N33" s="37">
        <v>32.653061224489797</v>
      </c>
      <c r="O33" s="37">
        <v>-6.666666666666667</v>
      </c>
      <c r="P33" s="37">
        <v>33.299999999999997</v>
      </c>
      <c r="Q33" s="37">
        <v>-27.586206896551722</v>
      </c>
      <c r="R33" s="37">
        <v>3.4482758620689653</v>
      </c>
      <c r="S33" s="37">
        <v>-3.125</v>
      </c>
      <c r="T33" s="37">
        <v>-45.833333333333329</v>
      </c>
      <c r="U33" s="37"/>
    </row>
    <row r="34" spans="1:21" ht="15.75" x14ac:dyDescent="0.25">
      <c r="A34" s="206" t="s">
        <v>241</v>
      </c>
      <c r="B34" s="37">
        <v>2.9629629629629655</v>
      </c>
      <c r="C34" s="28">
        <v>-6.8965517241379288</v>
      </c>
      <c r="D34" s="38">
        <v>-3.6036036036036023</v>
      </c>
      <c r="E34" s="38">
        <v>-2.7777777777777821</v>
      </c>
      <c r="F34" s="37">
        <v>2.777777777777775</v>
      </c>
      <c r="G34" s="37">
        <v>17.142857142857142</v>
      </c>
      <c r="H34" s="37">
        <v>16.666666666666668</v>
      </c>
      <c r="I34" s="28">
        <v>18.604651162790695</v>
      </c>
      <c r="J34" s="28">
        <v>36.363636363636367</v>
      </c>
      <c r="K34" s="37">
        <v>22.61904761904762</v>
      </c>
      <c r="L34" s="37">
        <v>-5.263157894736846</v>
      </c>
      <c r="M34" s="37">
        <v>-12.844036697247709</v>
      </c>
      <c r="N34" s="37">
        <v>9.3023255813953494</v>
      </c>
      <c r="O34" s="37">
        <v>1.8518518518518516</v>
      </c>
      <c r="P34" s="37">
        <v>-5.9</v>
      </c>
      <c r="Q34" s="37">
        <v>-3.5087719298245612</v>
      </c>
      <c r="R34" s="37">
        <v>-40</v>
      </c>
      <c r="S34" s="37">
        <v>-29.357798165137616</v>
      </c>
      <c r="T34" s="37">
        <v>-27.464788732394368</v>
      </c>
      <c r="U34" s="37"/>
    </row>
    <row r="35" spans="1:21" ht="15.75" x14ac:dyDescent="0.25">
      <c r="A35" s="207" t="s">
        <v>238</v>
      </c>
      <c r="B35" s="37">
        <v>-1.3157894736842088</v>
      </c>
      <c r="C35" s="28">
        <v>-25</v>
      </c>
      <c r="D35" s="38">
        <v>-30</v>
      </c>
      <c r="E35" s="38">
        <v>-4.1666666666666643</v>
      </c>
      <c r="F35" s="37">
        <v>18.518518518518515</v>
      </c>
      <c r="G35" s="37">
        <v>11.764705882352946</v>
      </c>
      <c r="H35" s="37">
        <v>42.5</v>
      </c>
      <c r="I35" s="28">
        <v>36.734693877551024</v>
      </c>
      <c r="J35" s="28">
        <v>35.416666666666671</v>
      </c>
      <c r="K35" s="37">
        <v>33.333333333333329</v>
      </c>
      <c r="L35" s="37">
        <v>32.5</v>
      </c>
      <c r="M35" s="37">
        <v>13.846153846153847</v>
      </c>
      <c r="N35" s="37">
        <v>10.638297872340425</v>
      </c>
      <c r="O35" s="37">
        <v>12.962962962962962</v>
      </c>
      <c r="P35" s="37">
        <v>10.8</v>
      </c>
      <c r="Q35" s="37">
        <v>22.058823529411764</v>
      </c>
      <c r="R35" s="37">
        <v>-28.571428571428569</v>
      </c>
      <c r="S35" s="37">
        <v>0</v>
      </c>
      <c r="T35" s="37">
        <v>-28.07017543859649</v>
      </c>
      <c r="U35" s="37"/>
    </row>
    <row r="36" spans="1:21" ht="15.75" x14ac:dyDescent="0.25">
      <c r="A36" s="207" t="s">
        <v>242</v>
      </c>
      <c r="B36" s="37">
        <v>4.7619047619047628</v>
      </c>
      <c r="C36" s="28">
        <v>-9.0909090909090917</v>
      </c>
      <c r="D36" s="38">
        <v>-18.18181818181818</v>
      </c>
      <c r="E36" s="38">
        <v>0</v>
      </c>
      <c r="F36" s="37">
        <v>-16.666666666666664</v>
      </c>
      <c r="G36" s="37">
        <v>38.46153846153846</v>
      </c>
      <c r="H36" s="37">
        <v>37.837837837837839</v>
      </c>
      <c r="I36" s="28">
        <v>15.384615384615385</v>
      </c>
      <c r="J36" s="28">
        <v>45.945945945945944</v>
      </c>
      <c r="K36" s="37">
        <v>29.411764705882355</v>
      </c>
      <c r="L36" s="37">
        <v>46.666666666666664</v>
      </c>
      <c r="M36" s="37">
        <v>13.333333333333329</v>
      </c>
      <c r="N36" s="37">
        <v>27.27272727272727</v>
      </c>
      <c r="O36" s="37">
        <v>11.538461538461538</v>
      </c>
      <c r="P36" s="37">
        <v>22.2</v>
      </c>
      <c r="Q36" s="37">
        <v>20.512820512820511</v>
      </c>
      <c r="R36" s="37">
        <v>-27.906976744186046</v>
      </c>
      <c r="S36" s="37">
        <v>-14.814814814814813</v>
      </c>
      <c r="T36" s="37">
        <v>4</v>
      </c>
      <c r="U36" s="37"/>
    </row>
    <row r="37" spans="1:21" ht="14.25" customHeight="1" x14ac:dyDescent="0.2">
      <c r="A37" s="205" t="s">
        <v>95</v>
      </c>
      <c r="B37" s="37">
        <v>61.7</v>
      </c>
      <c r="C37" s="28">
        <v>82.199999999999989</v>
      </c>
      <c r="D37" s="38">
        <v>78.400000000000006</v>
      </c>
      <c r="E37" s="38">
        <v>64.400000000000006</v>
      </c>
      <c r="F37" s="37">
        <v>46.3</v>
      </c>
      <c r="G37" s="37">
        <v>32.799999999999997</v>
      </c>
      <c r="H37" s="37">
        <v>56.1</v>
      </c>
      <c r="I37" s="28">
        <v>50</v>
      </c>
      <c r="J37" s="28">
        <v>22.2</v>
      </c>
      <c r="K37" s="37">
        <v>61.099999999999994</v>
      </c>
      <c r="L37" s="37">
        <v>70.7</v>
      </c>
      <c r="M37" s="37">
        <v>62.000000000000007</v>
      </c>
      <c r="N37" s="37">
        <v>75.8</v>
      </c>
      <c r="O37" s="37">
        <v>50.599999999999994</v>
      </c>
      <c r="P37" s="37">
        <v>75.599999999999994</v>
      </c>
      <c r="Q37" s="37">
        <v>67.600000000000009</v>
      </c>
      <c r="R37" s="37">
        <v>81.900000000000006</v>
      </c>
      <c r="S37" s="37">
        <v>69.2</v>
      </c>
      <c r="T37" s="37">
        <v>78.455284552845526</v>
      </c>
      <c r="U37" s="37"/>
    </row>
    <row r="38" spans="1:21" ht="15.75" x14ac:dyDescent="0.25">
      <c r="A38" s="206" t="s">
        <v>243</v>
      </c>
      <c r="B38" s="37">
        <v>56</v>
      </c>
      <c r="C38" s="28">
        <v>92.063492063492063</v>
      </c>
      <c r="D38" s="38">
        <v>73.684210526315795</v>
      </c>
      <c r="E38" s="38">
        <v>64.516129032258064</v>
      </c>
      <c r="F38" s="37">
        <v>29.411764705882351</v>
      </c>
      <c r="G38" s="37">
        <v>26.086956521739129</v>
      </c>
      <c r="H38" s="37">
        <v>80</v>
      </c>
      <c r="I38" s="28">
        <v>43.478260869565226</v>
      </c>
      <c r="J38" s="28">
        <v>49.999999999999993</v>
      </c>
      <c r="K38" s="37">
        <v>60.975609756097562</v>
      </c>
      <c r="L38" s="37">
        <v>68.333333333333343</v>
      </c>
      <c r="M38" s="37">
        <v>73.913043478260875</v>
      </c>
      <c r="N38" s="37">
        <v>75.510204081632651</v>
      </c>
      <c r="O38" s="37">
        <v>46.666666666666664</v>
      </c>
      <c r="P38" s="37">
        <v>84.6</v>
      </c>
      <c r="Q38" s="37">
        <v>72.41379310344827</v>
      </c>
      <c r="R38" s="37">
        <v>86.206896551724128</v>
      </c>
      <c r="S38" s="37">
        <v>53.125</v>
      </c>
      <c r="T38" s="37">
        <v>83.333333333333343</v>
      </c>
      <c r="U38" s="37"/>
    </row>
    <row r="39" spans="1:21" ht="15.75" x14ac:dyDescent="0.25">
      <c r="A39" s="206" t="s">
        <v>244</v>
      </c>
      <c r="B39" s="37">
        <v>63.829787234042556</v>
      </c>
      <c r="C39" s="28">
        <v>80.459770114942529</v>
      </c>
      <c r="D39" s="38">
        <v>79.27927927927928</v>
      </c>
      <c r="E39" s="38">
        <v>69.444444444444443</v>
      </c>
      <c r="F39" s="37">
        <v>63.46153846153846</v>
      </c>
      <c r="G39" s="37">
        <v>37.142857142857139</v>
      </c>
      <c r="H39" s="37">
        <v>39.166666666666657</v>
      </c>
      <c r="I39" s="28">
        <v>60.465116279069775</v>
      </c>
      <c r="J39" s="28">
        <v>23.376623376623378</v>
      </c>
      <c r="K39" s="37">
        <v>71.428571428571445</v>
      </c>
      <c r="L39" s="37">
        <v>68.421052631578959</v>
      </c>
      <c r="M39" s="37">
        <v>63.302752293577981</v>
      </c>
      <c r="N39" s="37">
        <v>76.744186046511629</v>
      </c>
      <c r="O39" s="37">
        <v>46.296296296296298</v>
      </c>
      <c r="P39" s="37">
        <v>82.2</v>
      </c>
      <c r="Q39" s="37">
        <v>73.68421052631578</v>
      </c>
      <c r="R39" s="37">
        <v>84.523809523809518</v>
      </c>
      <c r="S39" s="37">
        <v>80.909090909090907</v>
      </c>
      <c r="T39" s="37">
        <v>86.428571428571431</v>
      </c>
      <c r="U39" s="37"/>
    </row>
    <row r="40" spans="1:21" ht="15.75" x14ac:dyDescent="0.25">
      <c r="A40" s="207" t="s">
        <v>238</v>
      </c>
      <c r="B40" s="37">
        <v>69.333333333333329</v>
      </c>
      <c r="C40" s="38">
        <v>66.666666666666671</v>
      </c>
      <c r="D40" s="38">
        <v>73.333333333333329</v>
      </c>
      <c r="E40" s="38">
        <v>41.666666666666664</v>
      </c>
      <c r="F40" s="37">
        <v>38.461538461538467</v>
      </c>
      <c r="G40" s="37">
        <v>35.294117647058826</v>
      </c>
      <c r="H40" s="37">
        <v>77.5</v>
      </c>
      <c r="I40" s="38">
        <v>30.612244897959187</v>
      </c>
      <c r="J40" s="38">
        <v>4.1666666666666714</v>
      </c>
      <c r="K40" s="37">
        <v>54.166666666666657</v>
      </c>
      <c r="L40" s="37">
        <v>75</v>
      </c>
      <c r="M40" s="37">
        <v>50.769230769230759</v>
      </c>
      <c r="N40" s="37">
        <v>76.59574468085107</v>
      </c>
      <c r="O40" s="37">
        <v>64.81481481481481</v>
      </c>
      <c r="P40" s="37">
        <v>62.7</v>
      </c>
      <c r="Q40" s="37">
        <v>69.117647058823522</v>
      </c>
      <c r="R40" s="37">
        <v>76.923076923076934</v>
      </c>
      <c r="S40" s="37">
        <v>72.839506172839506</v>
      </c>
      <c r="T40" s="37">
        <v>64.912280701754383</v>
      </c>
      <c r="U40" s="37"/>
    </row>
    <row r="41" spans="1:21" ht="15.75" x14ac:dyDescent="0.25">
      <c r="A41" s="207" t="s">
        <v>239</v>
      </c>
      <c r="B41" s="37">
        <v>54.545454545454547</v>
      </c>
      <c r="C41" s="28">
        <v>72.727272727272734</v>
      </c>
      <c r="D41" s="38">
        <v>100</v>
      </c>
      <c r="E41" s="38">
        <v>100</v>
      </c>
      <c r="F41" s="37">
        <v>36.36363636363636</v>
      </c>
      <c r="G41" s="37">
        <v>38.461538461538467</v>
      </c>
      <c r="H41" s="37">
        <v>62.162162162162161</v>
      </c>
      <c r="I41" s="28">
        <v>76.92307692307692</v>
      </c>
      <c r="J41" s="28">
        <v>16.216216216216218</v>
      </c>
      <c r="K41" s="37">
        <v>29.411764705882355</v>
      </c>
      <c r="L41" s="37">
        <v>80</v>
      </c>
      <c r="M41" s="37">
        <v>63.333333333333336</v>
      </c>
      <c r="N41" s="37">
        <v>74.242424242424249</v>
      </c>
      <c r="O41" s="37">
        <v>30.76923076923077</v>
      </c>
      <c r="P41" s="37">
        <v>77.8</v>
      </c>
      <c r="Q41" s="37">
        <v>43.589743589743591</v>
      </c>
      <c r="R41" s="37">
        <v>88.372093023255815</v>
      </c>
      <c r="S41" s="37">
        <v>29.629629629629626</v>
      </c>
      <c r="T41" s="37">
        <v>60</v>
      </c>
      <c r="U41" s="37"/>
    </row>
    <row r="42" spans="1:21" s="42" customFormat="1" x14ac:dyDescent="0.2">
      <c r="A42" s="325" t="s">
        <v>101</v>
      </c>
      <c r="B42" s="325"/>
      <c r="C42" s="325"/>
      <c r="D42" s="325"/>
      <c r="E42" s="325"/>
      <c r="F42" s="325"/>
      <c r="G42" s="325"/>
      <c r="H42" s="325"/>
      <c r="I42" s="325"/>
      <c r="J42" s="145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x14ac:dyDescent="0.2">
      <c r="A43" s="205" t="s">
        <v>88</v>
      </c>
      <c r="B43" s="37">
        <v>5.7999999999999972</v>
      </c>
      <c r="C43" s="28">
        <v>10.050000000000001</v>
      </c>
      <c r="D43" s="38">
        <v>2.15</v>
      </c>
      <c r="E43" s="38">
        <v>23.9</v>
      </c>
      <c r="F43" s="37">
        <v>39.85</v>
      </c>
      <c r="G43" s="37">
        <v>33.049999999999997</v>
      </c>
      <c r="H43" s="37">
        <v>37.599999999999994</v>
      </c>
      <c r="I43" s="28">
        <v>45.55</v>
      </c>
      <c r="J43" s="28">
        <v>46.199999999999996</v>
      </c>
      <c r="K43" s="37">
        <v>41.05</v>
      </c>
      <c r="L43" s="37">
        <v>14.899999999999999</v>
      </c>
      <c r="M43" s="37">
        <v>19.799999999999997</v>
      </c>
      <c r="N43" s="37">
        <v>38.700000000000003</v>
      </c>
      <c r="O43" s="37">
        <v>33.700000000000003</v>
      </c>
      <c r="P43" s="37">
        <v>27</v>
      </c>
      <c r="Q43" s="37">
        <v>7.5999999999999943</v>
      </c>
      <c r="R43" s="37">
        <v>7.9499999999999993</v>
      </c>
      <c r="S43" s="37">
        <v>9</v>
      </c>
      <c r="T43" s="37">
        <v>10.600000000000001</v>
      </c>
      <c r="U43" s="37"/>
    </row>
    <row r="44" spans="1:21" ht="18" customHeight="1" x14ac:dyDescent="0.25">
      <c r="A44" s="206" t="s">
        <v>236</v>
      </c>
      <c r="B44" s="37">
        <v>-25.675675675675677</v>
      </c>
      <c r="C44" s="28">
        <v>7.4468085106382986</v>
      </c>
      <c r="D44" s="38">
        <v>-26.5625</v>
      </c>
      <c r="E44" s="38">
        <v>23.809523809523807</v>
      </c>
      <c r="F44" s="37">
        <v>21.428571428571427</v>
      </c>
      <c r="G44" s="37">
        <v>30.701754385964904</v>
      </c>
      <c r="H44" s="37">
        <v>23.529411764705884</v>
      </c>
      <c r="I44" s="28">
        <v>12.857142857142858</v>
      </c>
      <c r="J44" s="28">
        <v>43.333333333333321</v>
      </c>
      <c r="K44" s="37">
        <v>27.027027027027025</v>
      </c>
      <c r="L44" s="37">
        <v>-6.1224489795918302</v>
      </c>
      <c r="M44" s="37">
        <v>-26.388888888888886</v>
      </c>
      <c r="N44" s="37">
        <v>34.313725490196084</v>
      </c>
      <c r="O44" s="37">
        <v>23.076923076923077</v>
      </c>
      <c r="P44" s="37">
        <v>6.8</v>
      </c>
      <c r="Q44" s="37">
        <v>-22.58064516129032</v>
      </c>
      <c r="R44" s="37">
        <v>11.764705882352944</v>
      </c>
      <c r="S44" s="37">
        <v>6.5217391304347814</v>
      </c>
      <c r="T44" s="37">
        <v>-2.777777777777775</v>
      </c>
      <c r="U44" s="37"/>
    </row>
    <row r="45" spans="1:21" ht="15.75" x14ac:dyDescent="0.25">
      <c r="A45" s="206" t="s">
        <v>237</v>
      </c>
      <c r="B45" s="37">
        <v>3.3898305084745779</v>
      </c>
      <c r="C45" s="28">
        <v>11.235955056179776</v>
      </c>
      <c r="D45" s="38">
        <v>6.6037735849056638</v>
      </c>
      <c r="E45" s="38">
        <v>20.138888888888886</v>
      </c>
      <c r="F45" s="37">
        <v>43.13725490196078</v>
      </c>
      <c r="G45" s="37">
        <v>28.787878787878785</v>
      </c>
      <c r="H45" s="37">
        <v>41.397849462365585</v>
      </c>
      <c r="I45" s="28">
        <v>54.545454545454547</v>
      </c>
      <c r="J45" s="28">
        <v>37.804878048780488</v>
      </c>
      <c r="K45" s="37">
        <v>44.186046511627907</v>
      </c>
      <c r="L45" s="37">
        <v>16.470588235294123</v>
      </c>
      <c r="M45" s="37">
        <v>18.39622641509434</v>
      </c>
      <c r="N45" s="37">
        <v>38.41463414634147</v>
      </c>
      <c r="O45" s="37">
        <v>47.142857142857139</v>
      </c>
      <c r="P45" s="37">
        <v>27.1</v>
      </c>
      <c r="Q45" s="37">
        <v>-3.6082474226804138</v>
      </c>
      <c r="R45" s="37">
        <v>-9.6385542168674689</v>
      </c>
      <c r="S45" s="37">
        <v>-6.6265060240963862</v>
      </c>
      <c r="T45" s="37">
        <v>1.5267175572519101</v>
      </c>
      <c r="U45" s="37"/>
    </row>
    <row r="46" spans="1:21" ht="15.75" x14ac:dyDescent="0.25">
      <c r="A46" s="207" t="s">
        <v>240</v>
      </c>
      <c r="B46" s="37">
        <v>22.471910112359552</v>
      </c>
      <c r="C46" s="28">
        <v>10</v>
      </c>
      <c r="D46" s="38">
        <v>22.972972972972975</v>
      </c>
      <c r="E46" s="38">
        <v>31.481481481481474</v>
      </c>
      <c r="F46" s="37">
        <v>55.55555555555555</v>
      </c>
      <c r="G46" s="37">
        <v>33.75</v>
      </c>
      <c r="H46" s="37">
        <v>48.529411764705884</v>
      </c>
      <c r="I46" s="28">
        <v>47.727272727272734</v>
      </c>
      <c r="J46" s="28">
        <v>50</v>
      </c>
      <c r="K46" s="37">
        <v>35.227272727272727</v>
      </c>
      <c r="L46" s="37">
        <v>21.25</v>
      </c>
      <c r="M46" s="37">
        <v>36.764705882352942</v>
      </c>
      <c r="N46" s="37">
        <v>55.208333333333329</v>
      </c>
      <c r="O46" s="37">
        <v>36.231884057971016</v>
      </c>
      <c r="P46" s="37">
        <v>18.100000000000001</v>
      </c>
      <c r="Q46" s="37">
        <v>20.27027027027027</v>
      </c>
      <c r="R46" s="37">
        <v>9.5238095238095184</v>
      </c>
      <c r="S46" s="37">
        <v>9.3749999999999964</v>
      </c>
      <c r="T46" s="37">
        <v>18.75</v>
      </c>
      <c r="U46" s="37"/>
    </row>
    <row r="47" spans="1:21" ht="15.75" x14ac:dyDescent="0.25">
      <c r="A47" s="207" t="s">
        <v>239</v>
      </c>
      <c r="B47" s="37">
        <v>3.4090909090909136</v>
      </c>
      <c r="C47" s="28">
        <v>10.714285714285712</v>
      </c>
      <c r="D47" s="38">
        <v>-20</v>
      </c>
      <c r="E47" s="38">
        <v>29.166666666666671</v>
      </c>
      <c r="F47" s="37">
        <v>16.666666666666661</v>
      </c>
      <c r="G47" s="37">
        <v>50</v>
      </c>
      <c r="H47" s="37">
        <v>22.619047619047613</v>
      </c>
      <c r="I47" s="28">
        <v>61.1111111111111</v>
      </c>
      <c r="J47" s="28">
        <v>61.25</v>
      </c>
      <c r="K47" s="37">
        <v>63.043478260869563</v>
      </c>
      <c r="L47" s="37">
        <v>52.941176470588232</v>
      </c>
      <c r="M47" s="37">
        <v>36.25</v>
      </c>
      <c r="N47" s="37">
        <v>30.597014925373127</v>
      </c>
      <c r="O47" s="37">
        <v>21.875</v>
      </c>
      <c r="P47" s="37">
        <v>57.3</v>
      </c>
      <c r="Q47" s="37">
        <v>30.208333333333321</v>
      </c>
      <c r="R47" s="37">
        <v>19.791666666666664</v>
      </c>
      <c r="S47" s="37">
        <v>36.458333333333329</v>
      </c>
      <c r="T47" s="37">
        <v>39.65517241379311</v>
      </c>
      <c r="U47" s="37"/>
    </row>
    <row r="48" spans="1:21" x14ac:dyDescent="0.2">
      <c r="A48" s="205" t="s">
        <v>93</v>
      </c>
      <c r="B48" s="37">
        <v>1</v>
      </c>
      <c r="C48" s="28">
        <v>1.6000000000000014</v>
      </c>
      <c r="D48" s="38">
        <v>-11.6</v>
      </c>
      <c r="E48" s="38">
        <v>0.69999999999999929</v>
      </c>
      <c r="F48" s="37">
        <v>11.399999999999999</v>
      </c>
      <c r="G48" s="37">
        <v>11.8</v>
      </c>
      <c r="H48" s="37">
        <v>30.8</v>
      </c>
      <c r="I48" s="28">
        <v>22.1</v>
      </c>
      <c r="J48" s="28">
        <v>35.799999999999997</v>
      </c>
      <c r="K48" s="37">
        <v>30.5</v>
      </c>
      <c r="L48" s="37">
        <v>4.6999999999999993</v>
      </c>
      <c r="M48" s="37">
        <v>0.40000000000000213</v>
      </c>
      <c r="N48" s="37">
        <v>26.2</v>
      </c>
      <c r="O48" s="37">
        <v>20.700000000000003</v>
      </c>
      <c r="P48" s="37">
        <v>16</v>
      </c>
      <c r="Q48" s="37">
        <v>5.5999999999999979</v>
      </c>
      <c r="R48" s="37">
        <v>-4.3999999999999986</v>
      </c>
      <c r="S48" s="37">
        <v>-8.4</v>
      </c>
      <c r="T48" s="37">
        <v>-20.967741935483872</v>
      </c>
      <c r="U48" s="37"/>
    </row>
    <row r="49" spans="1:21" ht="15.75" x14ac:dyDescent="0.25">
      <c r="A49" s="206" t="s">
        <v>236</v>
      </c>
      <c r="B49" s="37">
        <v>0</v>
      </c>
      <c r="C49" s="28">
        <v>-4.2553191489361701</v>
      </c>
      <c r="D49" s="38">
        <v>-43.75</v>
      </c>
      <c r="E49" s="38">
        <v>0</v>
      </c>
      <c r="F49" s="37">
        <v>14.285714285714281</v>
      </c>
      <c r="G49" s="37">
        <v>5.2631578947368425</v>
      </c>
      <c r="H49" s="37">
        <v>23.52941176470588</v>
      </c>
      <c r="I49" s="28">
        <v>2.8571428571428577</v>
      </c>
      <c r="J49" s="28">
        <v>16.666666666666668</v>
      </c>
      <c r="K49" s="37">
        <v>10.810810810810811</v>
      </c>
      <c r="L49" s="37">
        <v>-14.285714285714285</v>
      </c>
      <c r="M49" s="37">
        <v>-25.000000000000004</v>
      </c>
      <c r="N49" s="37">
        <v>37.254901960784316</v>
      </c>
      <c r="O49" s="37">
        <v>-38.461538461538467</v>
      </c>
      <c r="P49" s="37">
        <v>-27.3</v>
      </c>
      <c r="Q49" s="37">
        <v>-25.806451612903224</v>
      </c>
      <c r="R49" s="37">
        <v>-18.75</v>
      </c>
      <c r="S49" s="37">
        <v>-17.391304347826086</v>
      </c>
      <c r="T49" s="37">
        <v>-43.75</v>
      </c>
      <c r="U49" s="37"/>
    </row>
    <row r="50" spans="1:21" ht="15.75" x14ac:dyDescent="0.25">
      <c r="A50" s="206" t="s">
        <v>237</v>
      </c>
      <c r="B50" s="37">
        <v>-4.2372881355932179</v>
      </c>
      <c r="C50" s="28">
        <v>11.235955056179773</v>
      </c>
      <c r="D50" s="38">
        <v>-1.8867924528301856</v>
      </c>
      <c r="E50" s="38">
        <v>1.3888888888888928</v>
      </c>
      <c r="F50" s="37">
        <v>7.8431372549019613</v>
      </c>
      <c r="G50" s="37">
        <v>4.5454545454545432</v>
      </c>
      <c r="H50" s="37">
        <v>27.956989247311832</v>
      </c>
      <c r="I50" s="28">
        <v>36.36363636363636</v>
      </c>
      <c r="J50" s="28">
        <v>36.585365853658544</v>
      </c>
      <c r="K50" s="37">
        <v>29.069767441860463</v>
      </c>
      <c r="L50" s="37">
        <v>-1.1764705882352935</v>
      </c>
      <c r="M50" s="37">
        <v>-3.7735849056603747</v>
      </c>
      <c r="N50" s="37">
        <v>26.829268292682929</v>
      </c>
      <c r="O50" s="37">
        <v>34.285714285714285</v>
      </c>
      <c r="P50" s="37">
        <v>10.4</v>
      </c>
      <c r="Q50" s="37">
        <v>-8.2474226804123703</v>
      </c>
      <c r="R50" s="37">
        <v>-16.867469879518072</v>
      </c>
      <c r="S50" s="37">
        <v>-34.939759036144579</v>
      </c>
      <c r="T50" s="37">
        <v>-30.534351145038169</v>
      </c>
      <c r="U50" s="37"/>
    </row>
    <row r="51" spans="1:21" ht="15.75" x14ac:dyDescent="0.25">
      <c r="A51" s="207" t="s">
        <v>240</v>
      </c>
      <c r="B51" s="71">
        <v>11.494252873563218</v>
      </c>
      <c r="C51" s="28">
        <v>-8.571428571428573</v>
      </c>
      <c r="D51" s="38">
        <v>-10.810810810810811</v>
      </c>
      <c r="E51" s="38">
        <v>-3.7037037037037024</v>
      </c>
      <c r="F51" s="37">
        <v>19.444444444444446</v>
      </c>
      <c r="G51" s="37">
        <v>12.500000000000004</v>
      </c>
      <c r="H51" s="71">
        <v>25</v>
      </c>
      <c r="I51" s="28">
        <v>24.242424242424246</v>
      </c>
      <c r="J51" s="28">
        <v>36.956521739130437</v>
      </c>
      <c r="K51" s="37">
        <v>38.636363636363633</v>
      </c>
      <c r="L51" s="37">
        <v>22.5</v>
      </c>
      <c r="M51" s="37">
        <v>1.470588235294116</v>
      </c>
      <c r="N51" s="37">
        <v>18.75</v>
      </c>
      <c r="O51" s="37">
        <v>27.536231884057973</v>
      </c>
      <c r="P51" s="37">
        <v>26.4</v>
      </c>
      <c r="Q51" s="37">
        <v>20.27027027027027</v>
      </c>
      <c r="R51" s="37">
        <v>-7.3170731707317067</v>
      </c>
      <c r="S51" s="37">
        <v>5.2631578947368416</v>
      </c>
      <c r="T51" s="37">
        <v>-18.055555555555554</v>
      </c>
      <c r="U51" s="37"/>
    </row>
    <row r="52" spans="1:21" ht="15.75" x14ac:dyDescent="0.25">
      <c r="A52" s="207" t="s">
        <v>239</v>
      </c>
      <c r="B52" s="71">
        <v>-2.2727272727272734</v>
      </c>
      <c r="C52" s="28">
        <v>-14.285714285714285</v>
      </c>
      <c r="D52" s="38">
        <v>-13.333333333333332</v>
      </c>
      <c r="E52" s="38">
        <v>8.3333333333333321</v>
      </c>
      <c r="F52" s="37">
        <v>0</v>
      </c>
      <c r="G52" s="37">
        <v>47.826086956521735</v>
      </c>
      <c r="H52" s="71">
        <v>52.38095238095238</v>
      </c>
      <c r="I52" s="28">
        <v>7.4074074074074048</v>
      </c>
      <c r="J52" s="28">
        <v>47.5</v>
      </c>
      <c r="K52" s="37">
        <v>52.173913043478265</v>
      </c>
      <c r="L52" s="37">
        <v>47.058823529411768</v>
      </c>
      <c r="M52" s="37">
        <v>32.5</v>
      </c>
      <c r="N52" s="37">
        <v>22.388059701492537</v>
      </c>
      <c r="O52" s="37">
        <v>18.75</v>
      </c>
      <c r="P52" s="37">
        <v>26.8</v>
      </c>
      <c r="Q52" s="37">
        <v>31.25</v>
      </c>
      <c r="R52" s="37">
        <v>17.021276595744681</v>
      </c>
      <c r="S52" s="37">
        <v>14.583333333333334</v>
      </c>
      <c r="T52" s="37">
        <v>27.586206896551722</v>
      </c>
      <c r="U52" s="37"/>
    </row>
    <row r="53" spans="1:21" ht="14.25" customHeight="1" x14ac:dyDescent="0.2">
      <c r="A53" s="205" t="s">
        <v>95</v>
      </c>
      <c r="B53" s="37">
        <v>68</v>
      </c>
      <c r="C53" s="28">
        <v>67.55</v>
      </c>
      <c r="D53" s="38">
        <v>55.8</v>
      </c>
      <c r="E53" s="38">
        <v>59.800000000000004</v>
      </c>
      <c r="F53" s="37">
        <v>60.15</v>
      </c>
      <c r="G53" s="37">
        <v>52.4</v>
      </c>
      <c r="H53" s="37">
        <v>61.55</v>
      </c>
      <c r="I53" s="28">
        <v>48.25</v>
      </c>
      <c r="J53" s="28">
        <v>53</v>
      </c>
      <c r="K53" s="37">
        <v>54.2</v>
      </c>
      <c r="L53" s="37">
        <v>62.25</v>
      </c>
      <c r="M53" s="37">
        <v>55.199999999999996</v>
      </c>
      <c r="N53" s="37">
        <v>66</v>
      </c>
      <c r="O53" s="37">
        <v>52.3</v>
      </c>
      <c r="P53" s="37">
        <v>60</v>
      </c>
      <c r="Q53" s="37">
        <v>58.20000000000001</v>
      </c>
      <c r="R53" s="37">
        <v>64.399999999999991</v>
      </c>
      <c r="S53" s="37">
        <v>52.000000000000007</v>
      </c>
      <c r="T53" s="37">
        <v>66.400000000000006</v>
      </c>
      <c r="U53" s="37"/>
    </row>
    <row r="54" spans="1:21" ht="15.75" x14ac:dyDescent="0.25">
      <c r="A54" s="206" t="s">
        <v>236</v>
      </c>
      <c r="B54" s="37">
        <v>56.944444444444443</v>
      </c>
      <c r="C54" s="28">
        <v>60.638297872340431</v>
      </c>
      <c r="D54" s="38">
        <v>42.1875</v>
      </c>
      <c r="E54" s="38">
        <v>49.999999999999993</v>
      </c>
      <c r="F54" s="37">
        <v>71.428571428571416</v>
      </c>
      <c r="G54" s="37">
        <v>56.140350877192972</v>
      </c>
      <c r="H54" s="37">
        <v>55.882352941176464</v>
      </c>
      <c r="I54" s="28">
        <v>52.857142857142861</v>
      </c>
      <c r="J54" s="28">
        <v>63.333333333333329</v>
      </c>
      <c r="K54" s="37">
        <v>58.108108108108112</v>
      </c>
      <c r="L54" s="37">
        <v>64.285714285714278</v>
      </c>
      <c r="M54" s="37">
        <v>-63.513513513513516</v>
      </c>
      <c r="N54" s="37">
        <v>66.666666666666671</v>
      </c>
      <c r="O54" s="37">
        <v>42.307692307692307</v>
      </c>
      <c r="P54" s="37">
        <v>40.9</v>
      </c>
      <c r="Q54" s="37">
        <v>70.967741935483872</v>
      </c>
      <c r="R54" s="37">
        <v>29.411764705882355</v>
      </c>
      <c r="S54" s="37">
        <v>36.36363636363636</v>
      </c>
      <c r="T54" s="37">
        <v>69.444444444444457</v>
      </c>
      <c r="U54" s="37"/>
    </row>
    <row r="55" spans="1:21" ht="15.75" x14ac:dyDescent="0.25">
      <c r="A55" s="206" t="s">
        <v>237</v>
      </c>
      <c r="B55" s="37">
        <v>68.487394957983199</v>
      </c>
      <c r="C55" s="28">
        <v>69.101123595505626</v>
      </c>
      <c r="D55" s="38">
        <v>52.35849056603773</v>
      </c>
      <c r="E55" s="38">
        <v>63.194444444444436</v>
      </c>
      <c r="F55" s="37">
        <v>63.725490196078439</v>
      </c>
      <c r="G55" s="37">
        <v>52.272727272727266</v>
      </c>
      <c r="H55" s="37">
        <v>62.365591397849457</v>
      </c>
      <c r="I55" s="28">
        <v>60.606060606060609</v>
      </c>
      <c r="J55" s="28">
        <v>60.975609756097562</v>
      </c>
      <c r="K55" s="37">
        <v>58.139534883720927</v>
      </c>
      <c r="L55" s="37">
        <v>65.294117647058826</v>
      </c>
      <c r="M55" s="37">
        <v>-83.333333333333343</v>
      </c>
      <c r="N55" s="37">
        <v>68.902439024390247</v>
      </c>
      <c r="O55" s="37">
        <v>61.428571428571423</v>
      </c>
      <c r="P55" s="37">
        <v>66.7</v>
      </c>
      <c r="Q55" s="37">
        <v>59.278350515463913</v>
      </c>
      <c r="R55" s="37">
        <v>60.24096385542169</v>
      </c>
      <c r="S55" s="37">
        <v>50</v>
      </c>
      <c r="T55" s="37">
        <v>71.755725190839684</v>
      </c>
      <c r="U55" s="37"/>
    </row>
    <row r="56" spans="1:21" ht="15.75" x14ac:dyDescent="0.25">
      <c r="A56" s="207" t="s">
        <v>240</v>
      </c>
      <c r="B56" s="37">
        <v>75.280898876404493</v>
      </c>
      <c r="C56" s="28">
        <v>70</v>
      </c>
      <c r="D56" s="38">
        <v>56.756756756756758</v>
      </c>
      <c r="E56" s="38">
        <v>59.259259259259252</v>
      </c>
      <c r="F56" s="37">
        <v>52.777777777777786</v>
      </c>
      <c r="G56" s="37">
        <v>43.75</v>
      </c>
      <c r="H56" s="37">
        <v>64.705882352941174</v>
      </c>
      <c r="I56" s="28">
        <v>50</v>
      </c>
      <c r="J56" s="28">
        <v>39.130434782608695</v>
      </c>
      <c r="K56" s="37">
        <v>53.409090909090907</v>
      </c>
      <c r="L56" s="37">
        <v>51.25</v>
      </c>
      <c r="M56" s="37">
        <v>-31.770833333333343</v>
      </c>
      <c r="N56" s="37">
        <v>54.166666666666664</v>
      </c>
      <c r="O56" s="37">
        <v>55.072463768115938</v>
      </c>
      <c r="P56" s="37">
        <v>56.6</v>
      </c>
      <c r="Q56" s="37">
        <v>51.351351351351347</v>
      </c>
      <c r="R56" s="37">
        <v>67.261904761904745</v>
      </c>
      <c r="S56" s="37">
        <v>56.914893617021278</v>
      </c>
      <c r="T56" s="37">
        <v>60.416666666666671</v>
      </c>
      <c r="U56" s="37"/>
    </row>
    <row r="57" spans="1:21" ht="16.5" thickBot="1" x14ac:dyDescent="0.3">
      <c r="A57" s="208" t="s">
        <v>239</v>
      </c>
      <c r="B57" s="45">
        <v>68.181818181818187</v>
      </c>
      <c r="C57" s="36">
        <v>75</v>
      </c>
      <c r="D57" s="81">
        <v>30</v>
      </c>
      <c r="E57" s="81">
        <v>58.333333333333336</v>
      </c>
      <c r="F57" s="45">
        <v>50</v>
      </c>
      <c r="G57" s="45">
        <v>58.695652173913047</v>
      </c>
      <c r="H57" s="45">
        <v>59.523809523809518</v>
      </c>
      <c r="I57" s="36">
        <v>7.4074074074074119</v>
      </c>
      <c r="J57" s="36">
        <v>45</v>
      </c>
      <c r="K57" s="36">
        <v>34.782608695652172</v>
      </c>
      <c r="L57" s="36">
        <v>67.64705882352942</v>
      </c>
      <c r="M57" s="36">
        <v>-24.025974025974016</v>
      </c>
      <c r="N57" s="36">
        <v>70.149253731343279</v>
      </c>
      <c r="O57" s="36">
        <v>39.0625</v>
      </c>
      <c r="P57" s="36">
        <v>62.2</v>
      </c>
      <c r="Q57" s="36">
        <v>58.333333333333343</v>
      </c>
      <c r="R57" s="36">
        <v>71.875</v>
      </c>
      <c r="S57" s="36">
        <v>56.25</v>
      </c>
      <c r="T57" s="36">
        <v>55.172413793103445</v>
      </c>
      <c r="U57" s="28"/>
    </row>
    <row r="58" spans="1:21" s="42" customFormat="1" x14ac:dyDescent="0.2">
      <c r="A58" s="332" t="s">
        <v>152</v>
      </c>
      <c r="B58" s="332"/>
      <c r="C58" s="332"/>
      <c r="D58" s="332"/>
      <c r="E58" s="332"/>
      <c r="F58" s="332"/>
      <c r="G58" s="332"/>
      <c r="H58" s="332"/>
      <c r="I58" s="332"/>
      <c r="J58" s="145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</row>
    <row r="59" spans="1:21" s="149" customFormat="1" x14ac:dyDescent="0.2">
      <c r="A59" s="205" t="s">
        <v>103</v>
      </c>
      <c r="B59" s="82">
        <v>6.8636363636363606</v>
      </c>
      <c r="C59" s="82">
        <v>6.9954545454545416</v>
      </c>
      <c r="D59" s="82">
        <v>13.140909090909089</v>
      </c>
      <c r="E59" s="82">
        <v>-2.5999999999999992</v>
      </c>
      <c r="F59" s="82">
        <v>13.372727272727269</v>
      </c>
      <c r="G59" s="82">
        <v>9.6818181818181817</v>
      </c>
      <c r="H59" s="82">
        <v>17.645454545454548</v>
      </c>
      <c r="I59" s="82">
        <v>11.94545454545454</v>
      </c>
      <c r="J59" s="82">
        <v>18.959090909090914</v>
      </c>
      <c r="K59" s="82">
        <v>17.718181818181819</v>
      </c>
      <c r="L59" s="82">
        <v>13.977272727272727</v>
      </c>
      <c r="M59" s="82">
        <v>7.4909090909090885</v>
      </c>
      <c r="N59" s="82">
        <v>17.84090909090909</v>
      </c>
      <c r="O59" s="82">
        <v>17.640909090909091</v>
      </c>
      <c r="P59" s="82">
        <v>25.036363636363639</v>
      </c>
      <c r="Q59" s="82">
        <v>-0.49090909090909141</v>
      </c>
      <c r="R59" s="82">
        <v>11.75454545454545</v>
      </c>
      <c r="S59" s="82">
        <v>7.363636363636366</v>
      </c>
      <c r="T59" s="82">
        <v>-1.3636363636363591</v>
      </c>
      <c r="U59" s="82"/>
    </row>
    <row r="60" spans="1:21" x14ac:dyDescent="0.2">
      <c r="A60" s="207" t="s">
        <v>104</v>
      </c>
      <c r="B60" s="37">
        <v>68</v>
      </c>
      <c r="C60" s="38">
        <v>67.55</v>
      </c>
      <c r="D60" s="38">
        <v>55.8</v>
      </c>
      <c r="E60" s="38">
        <v>59.800000000000004</v>
      </c>
      <c r="F60" s="37">
        <v>46.3</v>
      </c>
      <c r="G60" s="37">
        <v>52.4</v>
      </c>
      <c r="H60" s="37">
        <v>61.55</v>
      </c>
      <c r="I60" s="38">
        <v>48.25</v>
      </c>
      <c r="J60" s="38">
        <v>53</v>
      </c>
      <c r="K60" s="37">
        <v>54.2</v>
      </c>
      <c r="L60" s="37">
        <v>62.25</v>
      </c>
      <c r="M60" s="37">
        <v>55.199999999999996</v>
      </c>
      <c r="N60" s="37">
        <v>66</v>
      </c>
      <c r="O60" s="37">
        <v>52.3</v>
      </c>
      <c r="P60" s="37">
        <v>60</v>
      </c>
      <c r="Q60" s="37">
        <v>58.20000000000001</v>
      </c>
      <c r="R60" s="37">
        <v>64.399999999999991</v>
      </c>
      <c r="S60" s="37">
        <v>52.000000000000007</v>
      </c>
      <c r="T60" s="37">
        <v>66.400000000000006</v>
      </c>
      <c r="U60" s="37"/>
    </row>
    <row r="61" spans="1:21" x14ac:dyDescent="0.2">
      <c r="A61" s="207" t="s">
        <v>105</v>
      </c>
      <c r="B61" s="35">
        <v>63.6</v>
      </c>
      <c r="C61" s="38">
        <v>59</v>
      </c>
      <c r="D61" s="38">
        <v>61.1</v>
      </c>
      <c r="E61" s="38">
        <v>60.300000000000004</v>
      </c>
      <c r="F61" s="37">
        <v>57.7</v>
      </c>
      <c r="G61" s="37">
        <v>43.75</v>
      </c>
      <c r="H61" s="35">
        <v>59.099999999999994</v>
      </c>
      <c r="I61" s="38">
        <v>49.2</v>
      </c>
      <c r="J61" s="38">
        <v>52.75</v>
      </c>
      <c r="K61" s="37">
        <v>56.8</v>
      </c>
      <c r="L61" s="37">
        <v>53.100000000000009</v>
      </c>
      <c r="M61" s="37">
        <v>46.800000000000004</v>
      </c>
      <c r="N61" s="37">
        <v>60.650000000000006</v>
      </c>
      <c r="O61" s="37">
        <v>48.7</v>
      </c>
      <c r="P61" s="37">
        <v>48.2</v>
      </c>
      <c r="Q61" s="37">
        <v>52.8</v>
      </c>
      <c r="R61" s="37">
        <v>61.3</v>
      </c>
      <c r="S61" s="37">
        <v>58.4</v>
      </c>
      <c r="T61" s="37">
        <v>78.800000000000011</v>
      </c>
      <c r="U61" s="37"/>
    </row>
    <row r="62" spans="1:21" x14ac:dyDescent="0.2">
      <c r="A62" s="207" t="s">
        <v>106</v>
      </c>
      <c r="B62" s="71">
        <v>-8</v>
      </c>
      <c r="C62" s="38">
        <v>8.0500000000000007</v>
      </c>
      <c r="D62" s="38">
        <v>28.95</v>
      </c>
      <c r="E62" s="38">
        <v>-0.80000000000000426</v>
      </c>
      <c r="F62" s="37">
        <v>5.6999999999999957</v>
      </c>
      <c r="G62" s="37">
        <v>7.75</v>
      </c>
      <c r="H62" s="71">
        <v>-2.9500000000000028</v>
      </c>
      <c r="I62" s="38">
        <v>-5.0999999999999979</v>
      </c>
      <c r="J62" s="38">
        <v>-3.8499999999999943</v>
      </c>
      <c r="K62" s="37">
        <v>-2.6999999999999957</v>
      </c>
      <c r="L62" s="37">
        <v>7.25</v>
      </c>
      <c r="M62" s="37">
        <v>-6.4000000000000057</v>
      </c>
      <c r="N62" s="37">
        <v>13.05</v>
      </c>
      <c r="O62" s="37">
        <v>19.699999999999996</v>
      </c>
      <c r="P62" s="37">
        <v>13.2</v>
      </c>
      <c r="Q62" s="37">
        <v>-4.7999999999999972</v>
      </c>
      <c r="R62" s="37">
        <v>5.2000000000000028</v>
      </c>
      <c r="S62" s="37">
        <v>9.3999999999999986</v>
      </c>
      <c r="T62" s="37">
        <v>-21.199999999999996</v>
      </c>
      <c r="U62" s="37"/>
    </row>
    <row r="63" spans="1:21" ht="14.25" customHeight="1" x14ac:dyDescent="0.2">
      <c r="A63" s="207" t="s">
        <v>107</v>
      </c>
      <c r="B63" s="37">
        <v>12.850000000000001</v>
      </c>
      <c r="C63" s="38">
        <v>23.75</v>
      </c>
      <c r="D63" s="38">
        <v>33.4</v>
      </c>
      <c r="E63" s="38">
        <v>7.1499999999999986</v>
      </c>
      <c r="F63" s="37">
        <v>44.7</v>
      </c>
      <c r="G63" s="37">
        <v>13.75</v>
      </c>
      <c r="H63" s="37">
        <v>13.3</v>
      </c>
      <c r="I63" s="38">
        <v>4.3499999999999996</v>
      </c>
      <c r="J63" s="38">
        <v>8.1499999999999986</v>
      </c>
      <c r="K63" s="37">
        <v>0.55000000000000426</v>
      </c>
      <c r="L63" s="37">
        <v>19.399999999999999</v>
      </c>
      <c r="M63" s="37">
        <v>8.9999999999999929</v>
      </c>
      <c r="N63" s="37">
        <v>23.35</v>
      </c>
      <c r="O63" s="37">
        <v>10.350000000000005</v>
      </c>
      <c r="P63" s="37">
        <v>15.4</v>
      </c>
      <c r="Q63" s="37">
        <v>10.399999999999999</v>
      </c>
      <c r="R63" s="37">
        <v>35.75</v>
      </c>
      <c r="S63" s="37">
        <v>21.4</v>
      </c>
      <c r="T63" s="37">
        <v>40.200000000000003</v>
      </c>
      <c r="U63" s="37"/>
    </row>
    <row r="64" spans="1:21" x14ac:dyDescent="0.2">
      <c r="A64" s="207" t="s">
        <v>108</v>
      </c>
      <c r="B64" s="37">
        <v>5.4499999999999993</v>
      </c>
      <c r="C64" s="38">
        <v>2.7</v>
      </c>
      <c r="D64" s="38">
        <v>9</v>
      </c>
      <c r="E64" s="38">
        <v>-7.25</v>
      </c>
      <c r="F64" s="37">
        <v>-17.899999999999999</v>
      </c>
      <c r="G64" s="37">
        <v>18.799999999999997</v>
      </c>
      <c r="H64" s="37">
        <v>33.900000000000006</v>
      </c>
      <c r="I64" s="38">
        <v>24.549999999999997</v>
      </c>
      <c r="J64" s="38">
        <v>32.599999999999994</v>
      </c>
      <c r="K64" s="37">
        <v>38.15</v>
      </c>
      <c r="L64" s="37">
        <v>12.05</v>
      </c>
      <c r="M64" s="37">
        <v>18.199999999999996</v>
      </c>
      <c r="N64" s="37">
        <v>24.049999999999997</v>
      </c>
      <c r="O64" s="37">
        <v>20.250000000000004</v>
      </c>
      <c r="P64" s="37">
        <v>30</v>
      </c>
      <c r="Q64" s="37">
        <v>-1.6000000000000014</v>
      </c>
      <c r="R64" s="37">
        <v>-5.8500000000000014</v>
      </c>
      <c r="S64" s="37">
        <v>-8</v>
      </c>
      <c r="T64" s="37">
        <v>-20.199999999999996</v>
      </c>
      <c r="U64" s="37"/>
    </row>
    <row r="65" spans="1:21" x14ac:dyDescent="0.2">
      <c r="A65" s="207" t="s">
        <v>109</v>
      </c>
      <c r="B65" s="35">
        <v>2.9500000000000028</v>
      </c>
      <c r="C65" s="38">
        <v>3.45</v>
      </c>
      <c r="D65" s="38">
        <v>14.2</v>
      </c>
      <c r="E65" s="38">
        <v>-22.700000000000003</v>
      </c>
      <c r="F65" s="37">
        <v>0</v>
      </c>
      <c r="G65" s="37">
        <v>-1.1000000000000014</v>
      </c>
      <c r="H65" s="35">
        <v>14.800000000000004</v>
      </c>
      <c r="I65" s="38">
        <v>10.75</v>
      </c>
      <c r="J65" s="38">
        <v>22.750000000000004</v>
      </c>
      <c r="K65" s="37">
        <v>13.899999999999999</v>
      </c>
      <c r="L65" s="37">
        <v>11.8</v>
      </c>
      <c r="M65" s="37">
        <v>-5</v>
      </c>
      <c r="N65" s="37">
        <v>12.700000000000003</v>
      </c>
      <c r="O65" s="37">
        <v>11.25</v>
      </c>
      <c r="P65" s="37">
        <v>31.2</v>
      </c>
      <c r="Q65" s="37">
        <v>-17</v>
      </c>
      <c r="R65" s="37">
        <v>-6.2499999999999964</v>
      </c>
      <c r="S65" s="37">
        <v>-4.4000000000000057</v>
      </c>
      <c r="T65" s="37">
        <v>-12.399999999999999</v>
      </c>
      <c r="U65" s="37"/>
    </row>
    <row r="66" spans="1:21" x14ac:dyDescent="0.2">
      <c r="A66" s="207" t="s">
        <v>110</v>
      </c>
      <c r="B66" s="37">
        <v>-7.9999999999999964</v>
      </c>
      <c r="C66" s="38">
        <v>-5.9</v>
      </c>
      <c r="D66" s="38">
        <v>12.6</v>
      </c>
      <c r="E66" s="38">
        <v>-17.05</v>
      </c>
      <c r="F66" s="37">
        <v>12.200000000000003</v>
      </c>
      <c r="G66" s="37">
        <v>1.9000000000000057</v>
      </c>
      <c r="H66" s="37">
        <v>18.000000000000007</v>
      </c>
      <c r="I66" s="38">
        <v>13.95</v>
      </c>
      <c r="J66" s="38">
        <v>21.750000000000004</v>
      </c>
      <c r="K66" s="37">
        <v>17.700000000000003</v>
      </c>
      <c r="L66" s="37">
        <v>0.35000000000000142</v>
      </c>
      <c r="M66" s="37">
        <v>4.7999999999999972</v>
      </c>
      <c r="N66" s="37">
        <v>11.099999999999998</v>
      </c>
      <c r="O66" s="37">
        <v>7.0499999999999972</v>
      </c>
      <c r="P66" s="37">
        <v>32.200000000000003</v>
      </c>
      <c r="Q66" s="37">
        <v>-14.999999999999993</v>
      </c>
      <c r="R66" s="37">
        <v>-12.700000000000003</v>
      </c>
      <c r="S66" s="37">
        <v>-11</v>
      </c>
      <c r="T66" s="37">
        <v>-34.4</v>
      </c>
      <c r="U66" s="37"/>
    </row>
    <row r="67" spans="1:21" x14ac:dyDescent="0.2">
      <c r="A67" s="207" t="s">
        <v>111</v>
      </c>
      <c r="B67" s="37">
        <v>26.15</v>
      </c>
      <c r="C67" s="38">
        <v>16.7</v>
      </c>
      <c r="D67" s="38">
        <v>0</v>
      </c>
      <c r="E67" s="38">
        <v>1.5</v>
      </c>
      <c r="F67" s="37">
        <v>-8.8999999999999986</v>
      </c>
      <c r="G67" s="37">
        <v>10.950000000000003</v>
      </c>
      <c r="H67" s="37">
        <v>16.649999999999999</v>
      </c>
      <c r="I67" s="38">
        <v>13.95</v>
      </c>
      <c r="J67" s="38">
        <v>24.750000000000004</v>
      </c>
      <c r="K67" s="37">
        <v>23.200000000000003</v>
      </c>
      <c r="L67" s="37">
        <v>18.749999999999996</v>
      </c>
      <c r="M67" s="37">
        <v>17.800000000000004</v>
      </c>
      <c r="N67" s="37">
        <v>24.099999999999994</v>
      </c>
      <c r="O67" s="37">
        <v>23.650000000000002</v>
      </c>
      <c r="P67" s="37">
        <v>34.799999999999997</v>
      </c>
      <c r="Q67" s="37">
        <v>-8.2000000000000028</v>
      </c>
      <c r="R67" s="37">
        <v>7.2500000000000071</v>
      </c>
      <c r="S67" s="37">
        <v>-4.8000000000000043</v>
      </c>
      <c r="T67" s="37">
        <v>1.6000000000000014</v>
      </c>
      <c r="U67" s="37"/>
    </row>
    <row r="68" spans="1:21" x14ac:dyDescent="0.2">
      <c r="A68" s="207" t="s">
        <v>112</v>
      </c>
      <c r="B68" s="71">
        <v>-27.75</v>
      </c>
      <c r="C68" s="38">
        <v>-43.25</v>
      </c>
      <c r="D68" s="38">
        <v>28.95</v>
      </c>
      <c r="E68" s="38">
        <v>-36.350000000000009</v>
      </c>
      <c r="F68" s="37">
        <v>-0.80000000000000426</v>
      </c>
      <c r="G68" s="37">
        <v>-20.999999999999996</v>
      </c>
      <c r="H68" s="71">
        <v>-17.600000000000001</v>
      </c>
      <c r="I68" s="38">
        <v>17.849999999999994</v>
      </c>
      <c r="J68" s="38">
        <v>-4.5499999999999972</v>
      </c>
      <c r="K68" s="37">
        <v>-14.25</v>
      </c>
      <c r="L68" s="37">
        <v>-19.400000000000006</v>
      </c>
      <c r="M68" s="37">
        <v>-19.8</v>
      </c>
      <c r="N68" s="37">
        <v>-28.799999999999997</v>
      </c>
      <c r="O68" s="37">
        <v>0.70000000000000284</v>
      </c>
      <c r="P68" s="37">
        <v>6.2</v>
      </c>
      <c r="Q68" s="37">
        <v>-31.4</v>
      </c>
      <c r="R68" s="37">
        <v>-17.899999999999995</v>
      </c>
      <c r="S68" s="37">
        <v>-11.199999999999996</v>
      </c>
      <c r="T68" s="37">
        <v>-47.4</v>
      </c>
      <c r="U68" s="37"/>
    </row>
    <row r="69" spans="1:21" ht="14.25" customHeight="1" x14ac:dyDescent="0.2">
      <c r="A69" s="207" t="s">
        <v>113</v>
      </c>
      <c r="B69" s="37">
        <v>-51.2</v>
      </c>
      <c r="C69" s="38">
        <v>-47.8</v>
      </c>
      <c r="D69" s="38">
        <v>-46.55</v>
      </c>
      <c r="E69" s="38">
        <v>-45.1</v>
      </c>
      <c r="F69" s="37">
        <v>8.9000000000000057</v>
      </c>
      <c r="G69" s="37">
        <v>-26.35</v>
      </c>
      <c r="H69" s="37">
        <v>-19.100000000000001</v>
      </c>
      <c r="I69" s="38">
        <v>-39.700000000000003</v>
      </c>
      <c r="J69" s="38">
        <v>-8.8500000000000014</v>
      </c>
      <c r="K69" s="37">
        <v>-8.4000000000000021</v>
      </c>
      <c r="L69" s="37">
        <v>-34.600000000000009</v>
      </c>
      <c r="M69" s="37">
        <v>-28.000000000000004</v>
      </c>
      <c r="N69" s="37">
        <v>-25.400000000000006</v>
      </c>
      <c r="O69" s="37">
        <v>-14.949999999999996</v>
      </c>
      <c r="P69" s="37">
        <v>-0.4</v>
      </c>
      <c r="Q69" s="37">
        <v>-37.600000000000009</v>
      </c>
      <c r="R69" s="37">
        <v>-11.900000000000006</v>
      </c>
      <c r="S69" s="37">
        <v>-20.399999999999995</v>
      </c>
      <c r="T69" s="37">
        <v>-56.599999999999994</v>
      </c>
      <c r="U69" s="37"/>
    </row>
    <row r="70" spans="1:21" x14ac:dyDescent="0.2">
      <c r="A70" s="207" t="s">
        <v>114</v>
      </c>
      <c r="B70" s="37">
        <v>-8.5499999999999972</v>
      </c>
      <c r="C70" s="38">
        <v>-7.3</v>
      </c>
      <c r="D70" s="38">
        <v>-52.9</v>
      </c>
      <c r="E70" s="38">
        <v>-28.099999999999998</v>
      </c>
      <c r="F70" s="37">
        <v>-0.80000000000000071</v>
      </c>
      <c r="G70" s="37">
        <v>5.6500000000000057</v>
      </c>
      <c r="H70" s="37">
        <v>16.449999999999996</v>
      </c>
      <c r="I70" s="38">
        <v>-6.6499999999999986</v>
      </c>
      <c r="J70" s="38">
        <v>10.050000000000004</v>
      </c>
      <c r="K70" s="37">
        <v>15.75</v>
      </c>
      <c r="L70" s="37">
        <v>22.799999999999997</v>
      </c>
      <c r="M70" s="37">
        <v>-10.199999999999996</v>
      </c>
      <c r="N70" s="37">
        <v>15.449999999999996</v>
      </c>
      <c r="O70" s="37">
        <v>15.049999999999994</v>
      </c>
      <c r="P70" s="37">
        <v>4.5999999999999996</v>
      </c>
      <c r="Q70" s="37">
        <v>-11.199999999999996</v>
      </c>
      <c r="R70" s="37">
        <v>10</v>
      </c>
      <c r="S70" s="37">
        <v>-0.39999999999999858</v>
      </c>
      <c r="T70" s="37">
        <v>-9.7999999999999972</v>
      </c>
      <c r="U70" s="37"/>
    </row>
    <row r="71" spans="1:21" s="42" customFormat="1" ht="14.25" customHeight="1" x14ac:dyDescent="0.2">
      <c r="A71" s="331" t="s">
        <v>115</v>
      </c>
      <c r="B71" s="331"/>
      <c r="C71" s="331"/>
      <c r="D71" s="331"/>
      <c r="E71" s="331"/>
      <c r="F71" s="331"/>
      <c r="G71" s="331"/>
      <c r="H71" s="331"/>
      <c r="I71" s="331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s="149" customFormat="1" ht="14.25" customHeight="1" x14ac:dyDescent="0.2">
      <c r="A72" s="205" t="s">
        <v>116</v>
      </c>
      <c r="B72" s="82">
        <v>30.966666666666669</v>
      </c>
      <c r="C72" s="82">
        <v>25.600000000000005</v>
      </c>
      <c r="D72" s="82">
        <v>32.017543859649123</v>
      </c>
      <c r="E72" s="82">
        <v>31.549999999999997</v>
      </c>
      <c r="F72" s="82">
        <v>65.791666666666671</v>
      </c>
      <c r="G72" s="82">
        <v>67.216666666666654</v>
      </c>
      <c r="H72" s="82">
        <v>64.475000000000009</v>
      </c>
      <c r="I72" s="82">
        <v>45.216666666666661</v>
      </c>
      <c r="J72" s="82">
        <v>37.833333333333336</v>
      </c>
      <c r="K72" s="82">
        <v>45.958333333333336</v>
      </c>
      <c r="L72" s="82">
        <v>36.908333333333331</v>
      </c>
      <c r="M72" s="82">
        <v>34.966666666666669</v>
      </c>
      <c r="N72" s="82">
        <v>43.333333333333336</v>
      </c>
      <c r="O72" s="82">
        <v>70.612499999999997</v>
      </c>
      <c r="P72" s="82">
        <v>41.3</v>
      </c>
      <c r="Q72" s="82">
        <v>85.306249999999991</v>
      </c>
      <c r="R72" s="82">
        <v>47.166666666666664</v>
      </c>
      <c r="S72" s="82">
        <v>36.533333333333339</v>
      </c>
      <c r="T72" s="82">
        <v>26.299999999999997</v>
      </c>
      <c r="U72" s="82"/>
    </row>
    <row r="73" spans="1:21" x14ac:dyDescent="0.2">
      <c r="A73" s="212" t="s">
        <v>117</v>
      </c>
      <c r="B73" s="37">
        <v>43.25</v>
      </c>
      <c r="C73" s="38">
        <v>38.150000000000006</v>
      </c>
      <c r="D73" s="38">
        <v>60</v>
      </c>
      <c r="E73" s="38">
        <v>41.65</v>
      </c>
      <c r="F73" s="37">
        <v>55.3</v>
      </c>
      <c r="G73" s="37">
        <v>58.05</v>
      </c>
      <c r="H73" s="37">
        <v>55.7</v>
      </c>
      <c r="I73" s="38">
        <v>54.9</v>
      </c>
      <c r="J73" s="38">
        <v>55.3</v>
      </c>
      <c r="K73" s="37">
        <v>52.35</v>
      </c>
      <c r="L73" s="37">
        <v>46.05</v>
      </c>
      <c r="M73" s="37">
        <v>41.4</v>
      </c>
      <c r="N73" s="37">
        <v>59.5</v>
      </c>
      <c r="O73" s="37">
        <v>75.849999999999994</v>
      </c>
      <c r="P73" s="37">
        <v>52</v>
      </c>
      <c r="Q73" s="37">
        <v>87.924999999999997</v>
      </c>
      <c r="R73" s="37">
        <v>41.4</v>
      </c>
      <c r="S73" s="37">
        <v>43.8</v>
      </c>
      <c r="T73" s="37">
        <v>38.599999999999994</v>
      </c>
      <c r="U73" s="37"/>
    </row>
    <row r="74" spans="1:21" x14ac:dyDescent="0.2">
      <c r="A74" s="212" t="s">
        <v>118</v>
      </c>
      <c r="B74" s="35">
        <v>28.3</v>
      </c>
      <c r="C74" s="38">
        <v>18.500000000000004</v>
      </c>
      <c r="D74" s="38">
        <v>20.526315789473681</v>
      </c>
      <c r="E74" s="38">
        <v>29.7</v>
      </c>
      <c r="F74" s="37">
        <v>67.849999999999994</v>
      </c>
      <c r="G74" s="37">
        <v>70.400000000000006</v>
      </c>
      <c r="H74" s="35">
        <v>68.424999999999997</v>
      </c>
      <c r="I74" s="38">
        <v>19.7</v>
      </c>
      <c r="J74" s="38">
        <v>31.7</v>
      </c>
      <c r="K74" s="37">
        <v>46.45</v>
      </c>
      <c r="L74" s="37">
        <v>36.674999999999997</v>
      </c>
      <c r="M74" s="37">
        <v>33</v>
      </c>
      <c r="N74" s="37">
        <v>34.900000000000006</v>
      </c>
      <c r="O74" s="37">
        <v>68.162499999999994</v>
      </c>
      <c r="P74" s="37">
        <v>35.200000000000003</v>
      </c>
      <c r="Q74" s="37">
        <v>84.081249999999997</v>
      </c>
      <c r="R74" s="37">
        <v>33.299999999999997</v>
      </c>
      <c r="S74" s="37">
        <v>34.1</v>
      </c>
      <c r="T74" s="37">
        <v>22.6</v>
      </c>
      <c r="U74" s="37"/>
    </row>
    <row r="75" spans="1:21" x14ac:dyDescent="0.2">
      <c r="A75" s="213" t="s">
        <v>119</v>
      </c>
      <c r="B75" s="71">
        <v>21.35</v>
      </c>
      <c r="C75" s="38">
        <v>20.150000000000002</v>
      </c>
      <c r="D75" s="38">
        <v>15.526315789473685</v>
      </c>
      <c r="E75" s="38">
        <v>23.299999999999997</v>
      </c>
      <c r="F75" s="37">
        <v>74.224999999999994</v>
      </c>
      <c r="G75" s="37">
        <v>73.2</v>
      </c>
      <c r="H75" s="71">
        <v>69.3</v>
      </c>
      <c r="I75" s="38">
        <v>61.05</v>
      </c>
      <c r="J75" s="38">
        <v>26.5</v>
      </c>
      <c r="K75" s="37">
        <v>39.075000000000003</v>
      </c>
      <c r="L75" s="37">
        <v>28</v>
      </c>
      <c r="M75" s="37">
        <v>30.5</v>
      </c>
      <c r="N75" s="37">
        <v>35.6</v>
      </c>
      <c r="O75" s="37">
        <v>67.825000000000003</v>
      </c>
      <c r="P75" s="37">
        <v>36.799999999999997</v>
      </c>
      <c r="Q75" s="37">
        <v>83.912499999999994</v>
      </c>
      <c r="R75" s="37">
        <v>66.8</v>
      </c>
      <c r="S75" s="37">
        <v>31.700000000000003</v>
      </c>
      <c r="T75" s="37">
        <v>17.699999999999996</v>
      </c>
      <c r="U75" s="37"/>
    </row>
    <row r="76" spans="1:21" s="42" customFormat="1" ht="14.25" customHeight="1" x14ac:dyDescent="0.2">
      <c r="A76" s="330" t="s">
        <v>153</v>
      </c>
      <c r="B76" s="330"/>
      <c r="C76" s="330"/>
      <c r="D76" s="330"/>
      <c r="E76" s="330"/>
      <c r="F76" s="330"/>
      <c r="G76" s="330"/>
      <c r="H76" s="330"/>
      <c r="I76" s="330"/>
      <c r="J76" s="14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s="149" customFormat="1" ht="14.25" customHeight="1" x14ac:dyDescent="0.2">
      <c r="A77" s="205" t="s">
        <v>121</v>
      </c>
      <c r="B77" s="82">
        <v>37.508333333333333</v>
      </c>
      <c r="C77" s="82">
        <v>37.65</v>
      </c>
      <c r="D77" s="82">
        <v>38.245614035087719</v>
      </c>
      <c r="E77" s="82">
        <v>35.774999999999999</v>
      </c>
      <c r="F77" s="82">
        <v>43.791666666666664</v>
      </c>
      <c r="G77" s="82">
        <v>39.975000000000001</v>
      </c>
      <c r="H77" s="82">
        <v>51.5</v>
      </c>
      <c r="I77" s="82">
        <v>41.533333333333331</v>
      </c>
      <c r="J77" s="82">
        <v>55.933333333333337</v>
      </c>
      <c r="K77" s="82">
        <v>50.35</v>
      </c>
      <c r="L77" s="82">
        <v>41.924999999999997</v>
      </c>
      <c r="M77" s="82">
        <v>42.79999999999999</v>
      </c>
      <c r="N77" s="82">
        <v>48.54999999999999</v>
      </c>
      <c r="O77" s="82">
        <v>52.525000000000006</v>
      </c>
      <c r="P77" s="82">
        <v>49.4</v>
      </c>
      <c r="Q77" s="82">
        <v>76.262499999999989</v>
      </c>
      <c r="R77" s="82">
        <v>48.466666666666669</v>
      </c>
      <c r="S77" s="82">
        <v>38.566666666666663</v>
      </c>
      <c r="T77" s="82">
        <v>28.133333333333329</v>
      </c>
      <c r="U77" s="82"/>
    </row>
    <row r="78" spans="1:21" x14ac:dyDescent="0.2">
      <c r="A78" s="212" t="s">
        <v>117</v>
      </c>
      <c r="B78" s="37">
        <v>50.5</v>
      </c>
      <c r="C78" s="38">
        <v>50.8</v>
      </c>
      <c r="D78" s="38">
        <v>60.263157894736842</v>
      </c>
      <c r="E78" s="38">
        <v>50.35</v>
      </c>
      <c r="F78" s="37">
        <v>55.7</v>
      </c>
      <c r="G78" s="37">
        <v>55.4</v>
      </c>
      <c r="H78" s="37">
        <v>65.400000000000006</v>
      </c>
      <c r="I78" s="38">
        <v>61.05</v>
      </c>
      <c r="J78" s="38">
        <v>67.900000000000006</v>
      </c>
      <c r="K78" s="37">
        <v>65.25</v>
      </c>
      <c r="L78" s="37">
        <v>52.35</v>
      </c>
      <c r="M78" s="37">
        <v>50.2</v>
      </c>
      <c r="N78" s="37">
        <v>63.1</v>
      </c>
      <c r="O78" s="37">
        <v>60.35</v>
      </c>
      <c r="P78" s="37">
        <v>57.8</v>
      </c>
      <c r="Q78" s="37">
        <v>80.174999999999997</v>
      </c>
      <c r="R78" s="37">
        <v>73.900000000000006</v>
      </c>
      <c r="S78" s="37">
        <v>45.8</v>
      </c>
      <c r="T78" s="37">
        <v>39.599999999999994</v>
      </c>
      <c r="U78" s="37"/>
    </row>
    <row r="79" spans="1:21" x14ac:dyDescent="0.2">
      <c r="A79" s="212" t="s">
        <v>118</v>
      </c>
      <c r="B79" s="37">
        <v>40.674999999999997</v>
      </c>
      <c r="C79" s="38">
        <v>30.95</v>
      </c>
      <c r="D79" s="38">
        <v>26.973684210526315</v>
      </c>
      <c r="E79" s="38">
        <v>22.324999999999999</v>
      </c>
      <c r="F79" s="37">
        <v>40.299999999999997</v>
      </c>
      <c r="G79" s="37">
        <v>34.700000000000003</v>
      </c>
      <c r="H79" s="37">
        <v>44.174999999999997</v>
      </c>
      <c r="I79" s="38">
        <v>35</v>
      </c>
      <c r="J79" s="38">
        <v>52.55</v>
      </c>
      <c r="K79" s="37">
        <v>46.725000000000001</v>
      </c>
      <c r="L79" s="37">
        <v>41.625</v>
      </c>
      <c r="M79" s="37">
        <v>39.4</v>
      </c>
      <c r="N79" s="37">
        <v>40.224999999999994</v>
      </c>
      <c r="O79" s="37">
        <v>50.7</v>
      </c>
      <c r="P79" s="37">
        <v>46.1</v>
      </c>
      <c r="Q79" s="37">
        <v>75.349999999999994</v>
      </c>
      <c r="R79" s="37">
        <v>34.35</v>
      </c>
      <c r="S79" s="37">
        <v>35.099999999999994</v>
      </c>
      <c r="T79" s="37">
        <v>24.5</v>
      </c>
      <c r="U79" s="37"/>
    </row>
    <row r="80" spans="1:21" x14ac:dyDescent="0.2">
      <c r="A80" s="213" t="s">
        <v>119</v>
      </c>
      <c r="B80" s="37">
        <v>21.35</v>
      </c>
      <c r="C80" s="38">
        <v>31.200000000000003</v>
      </c>
      <c r="D80" s="38">
        <v>27.5</v>
      </c>
      <c r="E80" s="38">
        <v>34.650000000000006</v>
      </c>
      <c r="F80" s="37">
        <v>35.375</v>
      </c>
      <c r="G80" s="37">
        <v>29.824999999999999</v>
      </c>
      <c r="H80" s="37">
        <v>44.924999999999997</v>
      </c>
      <c r="I80" s="38">
        <v>28.55</v>
      </c>
      <c r="J80" s="38">
        <v>47.349999999999994</v>
      </c>
      <c r="K80" s="37">
        <v>39.075000000000003</v>
      </c>
      <c r="L80" s="37">
        <v>31.799999999999997</v>
      </c>
      <c r="M80" s="37">
        <v>38.799999999999997</v>
      </c>
      <c r="N80" s="37">
        <v>42.324999999999996</v>
      </c>
      <c r="O80" s="37">
        <v>46.525000000000006</v>
      </c>
      <c r="P80" s="37">
        <v>44.2</v>
      </c>
      <c r="Q80" s="37">
        <v>73.262500000000003</v>
      </c>
      <c r="R80" s="37">
        <v>37.15</v>
      </c>
      <c r="S80" s="37">
        <v>34.799999999999997</v>
      </c>
      <c r="T80" s="37">
        <v>20.299999999999997</v>
      </c>
      <c r="U80" s="37"/>
    </row>
    <row r="81" spans="1:21" s="42" customFormat="1" ht="14.25" customHeight="1" x14ac:dyDescent="0.2">
      <c r="A81" s="331" t="s">
        <v>154</v>
      </c>
      <c r="B81" s="331"/>
      <c r="C81" s="331"/>
      <c r="D81" s="331"/>
      <c r="E81" s="331"/>
      <c r="F81" s="331"/>
      <c r="G81" s="331"/>
      <c r="H81" s="331"/>
      <c r="I81" s="331"/>
      <c r="J81" s="145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s="149" customFormat="1" ht="14.25" customHeight="1" x14ac:dyDescent="0.2">
      <c r="A82" s="216" t="s">
        <v>123</v>
      </c>
      <c r="B82" s="150">
        <v>47.65</v>
      </c>
      <c r="C82" s="31">
        <v>48.400000000000006</v>
      </c>
      <c r="D82" s="151">
        <v>38.15</v>
      </c>
      <c r="E82" s="31">
        <v>51.1</v>
      </c>
      <c r="F82" s="82">
        <v>36.550000000000004</v>
      </c>
      <c r="G82" s="82">
        <v>29.1</v>
      </c>
      <c r="H82" s="150">
        <v>32.35</v>
      </c>
      <c r="I82" s="31">
        <v>6.2000000000000028</v>
      </c>
      <c r="J82" s="31">
        <v>0.75</v>
      </c>
      <c r="K82" s="82">
        <v>11.25</v>
      </c>
      <c r="L82" s="82">
        <v>28.049999999999994</v>
      </c>
      <c r="M82" s="82">
        <v>27.800000000000004</v>
      </c>
      <c r="N82" s="82">
        <v>14.150000000000006</v>
      </c>
      <c r="O82" s="82">
        <v>26.699999999999996</v>
      </c>
      <c r="P82" s="82">
        <v>27.4</v>
      </c>
      <c r="Q82" s="82">
        <v>41.4</v>
      </c>
      <c r="R82" s="82">
        <v>44.2</v>
      </c>
      <c r="S82" s="82">
        <v>38.6</v>
      </c>
      <c r="T82" s="82">
        <v>48.6</v>
      </c>
      <c r="U82" s="82"/>
    </row>
    <row r="83" spans="1:21" x14ac:dyDescent="0.2">
      <c r="A83" s="212" t="s">
        <v>124</v>
      </c>
      <c r="B83" s="37">
        <v>14.600000000000001</v>
      </c>
      <c r="C83" s="38">
        <v>28.099999999999998</v>
      </c>
      <c r="D83" s="38">
        <v>-15.789473684210527</v>
      </c>
      <c r="E83" s="38">
        <v>18.200000000000003</v>
      </c>
      <c r="F83" s="37">
        <v>18.700000000000003</v>
      </c>
      <c r="G83" s="37">
        <v>10.200000000000003</v>
      </c>
      <c r="H83" s="37">
        <v>11.399999999999999</v>
      </c>
      <c r="I83" s="38">
        <v>7.1999999999999993</v>
      </c>
      <c r="J83" s="38">
        <v>-13.099999999999998</v>
      </c>
      <c r="K83" s="37">
        <v>-4.1999999999999957</v>
      </c>
      <c r="L83" s="37">
        <v>6.8000000000000007</v>
      </c>
      <c r="M83" s="37">
        <v>16.8</v>
      </c>
      <c r="N83" s="37">
        <v>26.2</v>
      </c>
      <c r="O83" s="37">
        <v>17.999999999999996</v>
      </c>
      <c r="P83" s="37">
        <v>17.600000000000001</v>
      </c>
      <c r="Q83" s="37">
        <v>3.6000000000000014</v>
      </c>
      <c r="R83" s="37">
        <v>11.3</v>
      </c>
      <c r="S83" s="37">
        <v>19.2</v>
      </c>
      <c r="T83" s="37">
        <v>-17.200000000000003</v>
      </c>
      <c r="U83" s="37"/>
    </row>
    <row r="84" spans="1:21" x14ac:dyDescent="0.2">
      <c r="A84" s="212" t="s">
        <v>125</v>
      </c>
      <c r="B84" s="37">
        <v>-10.899999999999999</v>
      </c>
      <c r="C84" s="38">
        <v>-35.599999999999994</v>
      </c>
      <c r="D84" s="38">
        <v>36.315789473684205</v>
      </c>
      <c r="E84" s="38">
        <v>-10.600000000000001</v>
      </c>
      <c r="F84" s="37">
        <v>-20.299999999999997</v>
      </c>
      <c r="G84" s="37">
        <v>-2.1000000000000014</v>
      </c>
      <c r="H84" s="37">
        <v>20.700000000000003</v>
      </c>
      <c r="I84" s="38">
        <v>2.2000000000000002</v>
      </c>
      <c r="J84" s="38">
        <v>20.2</v>
      </c>
      <c r="K84" s="37">
        <v>-2.1000000000000014</v>
      </c>
      <c r="L84" s="37">
        <v>-6.1999999999999993</v>
      </c>
      <c r="M84" s="37">
        <v>-2</v>
      </c>
      <c r="N84" s="37">
        <v>4.3999999999999986</v>
      </c>
      <c r="O84" s="37">
        <v>16.700000000000003</v>
      </c>
      <c r="P84" s="37">
        <v>-5.6</v>
      </c>
      <c r="Q84" s="37">
        <v>-8.0000000000000036</v>
      </c>
      <c r="R84" s="37">
        <v>-13.3</v>
      </c>
      <c r="S84" s="37">
        <v>-16.400000000000002</v>
      </c>
      <c r="T84" s="37">
        <v>-57.20000000000001</v>
      </c>
      <c r="U84" s="37"/>
    </row>
    <row r="85" spans="1:21" x14ac:dyDescent="0.2">
      <c r="A85" s="212" t="s">
        <v>126</v>
      </c>
      <c r="B85" s="37">
        <v>16.299999999999997</v>
      </c>
      <c r="C85" s="38">
        <v>48.1</v>
      </c>
      <c r="D85" s="38">
        <v>22.105263157894736</v>
      </c>
      <c r="E85" s="38">
        <v>41.599999999999994</v>
      </c>
      <c r="F85" s="37">
        <v>29.299999999999997</v>
      </c>
      <c r="G85" s="37">
        <v>10.199999999999999</v>
      </c>
      <c r="H85" s="37">
        <v>11.8</v>
      </c>
      <c r="I85" s="38">
        <v>5.0999999999999996</v>
      </c>
      <c r="J85" s="38">
        <v>-5.0999999999999996</v>
      </c>
      <c r="K85" s="37">
        <v>22.700000000000003</v>
      </c>
      <c r="L85" s="37">
        <v>12</v>
      </c>
      <c r="M85" s="37">
        <v>28.4</v>
      </c>
      <c r="N85" s="37">
        <v>8.7999999999999972</v>
      </c>
      <c r="O85" s="37">
        <v>30.700000000000003</v>
      </c>
      <c r="P85" s="37">
        <v>25.6</v>
      </c>
      <c r="Q85" s="37">
        <v>35.200000000000003</v>
      </c>
      <c r="R85" s="37">
        <v>46.5</v>
      </c>
      <c r="S85" s="37">
        <v>18.399999999999999</v>
      </c>
      <c r="T85" s="37">
        <v>28.800000000000004</v>
      </c>
      <c r="U85" s="37"/>
    </row>
    <row r="86" spans="1:21" x14ac:dyDescent="0.2">
      <c r="A86" s="331" t="s">
        <v>127</v>
      </c>
      <c r="B86" s="331"/>
      <c r="C86" s="331"/>
      <c r="D86" s="331"/>
      <c r="E86" s="331"/>
      <c r="F86" s="331"/>
      <c r="G86" s="331"/>
      <c r="H86" s="331"/>
      <c r="I86" s="331"/>
      <c r="J86" s="139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x14ac:dyDescent="0.2">
      <c r="A87" s="210" t="s">
        <v>128</v>
      </c>
      <c r="B87" s="4">
        <v>38.699999999999996</v>
      </c>
      <c r="C87" s="28">
        <v>88.1</v>
      </c>
      <c r="D87" s="38">
        <v>64.2</v>
      </c>
      <c r="E87" s="37">
        <v>68.2</v>
      </c>
      <c r="F87" s="37">
        <v>39.900000000000006</v>
      </c>
      <c r="G87" s="37">
        <v>24.700000000000003</v>
      </c>
      <c r="H87" s="4">
        <v>62.400000000000006</v>
      </c>
      <c r="I87" s="28">
        <v>38.1</v>
      </c>
      <c r="J87" s="28">
        <v>29.3</v>
      </c>
      <c r="K87" s="37">
        <v>50</v>
      </c>
      <c r="L87" s="37">
        <v>70.199999999999989</v>
      </c>
      <c r="M87" s="37">
        <v>50.800000000000004</v>
      </c>
      <c r="N87" s="37">
        <v>61.3</v>
      </c>
      <c r="O87" s="37">
        <v>57.3</v>
      </c>
      <c r="P87" s="37">
        <v>74.400000000000006</v>
      </c>
      <c r="Q87" s="37">
        <v>64.400000000000006</v>
      </c>
      <c r="R87" s="37">
        <v>68.7</v>
      </c>
      <c r="S87" s="37">
        <v>66.400000000000006</v>
      </c>
      <c r="T87" s="37">
        <v>82.399999999999991</v>
      </c>
      <c r="U87" s="37"/>
    </row>
    <row r="88" spans="1:21" x14ac:dyDescent="0.2">
      <c r="A88" s="210" t="s">
        <v>129</v>
      </c>
      <c r="B88" s="4">
        <v>57.7</v>
      </c>
      <c r="C88" s="28">
        <v>70.8</v>
      </c>
      <c r="D88" s="38">
        <v>68.400000000000006</v>
      </c>
      <c r="E88" s="37">
        <v>54.5</v>
      </c>
      <c r="F88" s="37">
        <v>33.299999999999997</v>
      </c>
      <c r="G88" s="37">
        <v>32.199999999999996</v>
      </c>
      <c r="H88" s="4">
        <v>62.4</v>
      </c>
      <c r="I88" s="28">
        <v>38.699999999999996</v>
      </c>
      <c r="J88" s="28">
        <v>14.700000000000003</v>
      </c>
      <c r="K88" s="37">
        <v>40.5</v>
      </c>
      <c r="L88" s="37">
        <v>62.3</v>
      </c>
      <c r="M88" s="37">
        <v>41.199999999999996</v>
      </c>
      <c r="N88" s="37">
        <v>55.699999999999996</v>
      </c>
      <c r="O88" s="37">
        <v>47.3</v>
      </c>
      <c r="P88" s="37">
        <v>58</v>
      </c>
      <c r="Q88" s="37">
        <v>16.399999999999999</v>
      </c>
      <c r="R88" s="37">
        <v>57.100000000000009</v>
      </c>
      <c r="S88" s="37">
        <v>60.8</v>
      </c>
      <c r="T88" s="37">
        <v>80</v>
      </c>
      <c r="U88" s="37"/>
    </row>
    <row r="89" spans="1:21" x14ac:dyDescent="0.2">
      <c r="A89" s="210" t="s">
        <v>130</v>
      </c>
      <c r="B89" s="4">
        <v>54.6</v>
      </c>
      <c r="C89" s="28">
        <v>57.3</v>
      </c>
      <c r="D89" s="38">
        <v>58.9</v>
      </c>
      <c r="E89" s="37">
        <v>50.699999999999996</v>
      </c>
      <c r="F89" s="37">
        <v>23.6</v>
      </c>
      <c r="G89" s="37">
        <v>22</v>
      </c>
      <c r="H89" s="4">
        <v>46.5</v>
      </c>
      <c r="I89" s="28">
        <v>44.3</v>
      </c>
      <c r="J89" s="28">
        <v>19.200000000000003</v>
      </c>
      <c r="K89" s="37">
        <v>43.2</v>
      </c>
      <c r="L89" s="37">
        <v>54.5</v>
      </c>
      <c r="M89" s="37">
        <v>49.199999999999996</v>
      </c>
      <c r="N89" s="37">
        <v>51.599999999999994</v>
      </c>
      <c r="O89" s="37">
        <v>46</v>
      </c>
      <c r="P89" s="37">
        <v>61.2</v>
      </c>
      <c r="Q89" s="37">
        <v>32.800000000000004</v>
      </c>
      <c r="R89" s="37">
        <v>31.3</v>
      </c>
      <c r="S89" s="37">
        <v>42.8</v>
      </c>
      <c r="T89" s="37">
        <v>27.199999999999996</v>
      </c>
      <c r="U89" s="37"/>
    </row>
    <row r="90" spans="1:21" x14ac:dyDescent="0.2">
      <c r="A90" s="210" t="s">
        <v>131</v>
      </c>
      <c r="B90" s="4">
        <v>31.6</v>
      </c>
      <c r="C90" s="28">
        <v>41.1</v>
      </c>
      <c r="D90" s="38">
        <v>47.3</v>
      </c>
      <c r="E90" s="38">
        <v>31.9</v>
      </c>
      <c r="F90" s="37">
        <v>2.5</v>
      </c>
      <c r="G90" s="37">
        <v>9.6999999999999957</v>
      </c>
      <c r="H90" s="37">
        <v>32.5</v>
      </c>
      <c r="I90" s="28">
        <v>16.000000000000004</v>
      </c>
      <c r="J90" s="28">
        <v>-0.5</v>
      </c>
      <c r="K90" s="37">
        <v>24.2</v>
      </c>
      <c r="L90" s="37">
        <v>32.400000000000006</v>
      </c>
      <c r="M90" s="37">
        <v>28.8</v>
      </c>
      <c r="N90" s="37">
        <v>23.799999999999997</v>
      </c>
      <c r="O90" s="37">
        <v>32.700000000000003</v>
      </c>
      <c r="P90" s="37">
        <v>38</v>
      </c>
      <c r="Q90" s="37">
        <v>14.800000000000004</v>
      </c>
      <c r="R90" s="37">
        <v>26.5</v>
      </c>
      <c r="S90" s="37">
        <v>15.599999999999998</v>
      </c>
      <c r="T90" s="37">
        <v>1.6064257028112436</v>
      </c>
      <c r="U90" s="37"/>
    </row>
    <row r="91" spans="1:21" x14ac:dyDescent="0.2">
      <c r="A91" s="210" t="s">
        <v>132</v>
      </c>
      <c r="B91" s="4">
        <v>79</v>
      </c>
      <c r="C91" s="28">
        <v>76.2</v>
      </c>
      <c r="D91" s="38">
        <v>82.6</v>
      </c>
      <c r="E91" s="37">
        <v>78.8</v>
      </c>
      <c r="F91" s="37">
        <v>60.2</v>
      </c>
      <c r="G91" s="37">
        <v>47.399999999999991</v>
      </c>
      <c r="H91" s="4">
        <v>71.400000000000006</v>
      </c>
      <c r="I91" s="28">
        <v>66</v>
      </c>
      <c r="J91" s="28">
        <v>30.8</v>
      </c>
      <c r="K91" s="37">
        <v>57.400000000000006</v>
      </c>
      <c r="L91" s="37">
        <v>74.900000000000006</v>
      </c>
      <c r="M91" s="37">
        <v>58.8</v>
      </c>
      <c r="N91" s="37">
        <v>68.899999999999991</v>
      </c>
      <c r="O91" s="37">
        <v>65.3</v>
      </c>
      <c r="P91" s="37">
        <v>72</v>
      </c>
      <c r="Q91" s="37">
        <v>58.4</v>
      </c>
      <c r="R91" s="37">
        <v>71.899999999999991</v>
      </c>
      <c r="S91" s="37">
        <v>64.8</v>
      </c>
      <c r="T91" s="37">
        <v>78.8</v>
      </c>
      <c r="U91" s="37"/>
    </row>
    <row r="92" spans="1:21" x14ac:dyDescent="0.2">
      <c r="A92" s="210" t="s">
        <v>133</v>
      </c>
      <c r="B92" s="4">
        <v>67.099999999999994</v>
      </c>
      <c r="C92" s="28">
        <v>81.7</v>
      </c>
      <c r="D92" s="38">
        <v>83.1</v>
      </c>
      <c r="E92" s="37">
        <v>72.8</v>
      </c>
      <c r="F92" s="37">
        <v>30.900000000000002</v>
      </c>
      <c r="G92" s="37">
        <v>22.099999999999998</v>
      </c>
      <c r="H92" s="4">
        <v>53.6</v>
      </c>
      <c r="I92" s="28">
        <v>32.5</v>
      </c>
      <c r="J92" s="28">
        <v>7.6000000000000014</v>
      </c>
      <c r="K92" s="37">
        <v>41.6</v>
      </c>
      <c r="L92" s="37">
        <v>69.699999999999989</v>
      </c>
      <c r="M92" s="37">
        <v>50.399999999999991</v>
      </c>
      <c r="N92" s="37">
        <v>68.5</v>
      </c>
      <c r="O92" s="37">
        <v>64.599999999999994</v>
      </c>
      <c r="P92" s="37">
        <v>70.8</v>
      </c>
      <c r="Q92" s="37">
        <v>46.8</v>
      </c>
      <c r="R92" s="37">
        <v>52.2</v>
      </c>
      <c r="S92" s="37">
        <v>52.4</v>
      </c>
      <c r="T92" s="37">
        <v>56</v>
      </c>
      <c r="U92" s="37"/>
    </row>
    <row r="93" spans="1:21" x14ac:dyDescent="0.2">
      <c r="A93" s="210" t="s">
        <v>134</v>
      </c>
      <c r="B93" s="4">
        <v>19.599999999999998</v>
      </c>
      <c r="C93" s="28">
        <v>46.5</v>
      </c>
      <c r="D93" s="38">
        <v>52.1</v>
      </c>
      <c r="E93" s="37">
        <v>47</v>
      </c>
      <c r="F93" s="37">
        <v>25.200000000000003</v>
      </c>
      <c r="G93" s="37">
        <v>8.1000000000000014</v>
      </c>
      <c r="H93" s="4">
        <v>30.4</v>
      </c>
      <c r="I93" s="28">
        <v>13.900000000000002</v>
      </c>
      <c r="J93" s="28">
        <v>-7.6000000000000014</v>
      </c>
      <c r="K93" s="37">
        <v>26.9</v>
      </c>
      <c r="L93" s="37">
        <v>38.199999999999996</v>
      </c>
      <c r="M93" s="37">
        <v>12.8</v>
      </c>
      <c r="N93" s="37">
        <v>23.4</v>
      </c>
      <c r="O93" s="37">
        <v>30.700000000000003</v>
      </c>
      <c r="P93" s="37">
        <v>19.2</v>
      </c>
      <c r="Q93" s="37">
        <v>19.2</v>
      </c>
      <c r="R93" s="37">
        <v>25.299999999999997</v>
      </c>
      <c r="S93" s="37">
        <v>26.8</v>
      </c>
      <c r="T93" s="37">
        <v>5.1999999999999993</v>
      </c>
      <c r="U93" s="37"/>
    </row>
    <row r="94" spans="1:21" x14ac:dyDescent="0.2">
      <c r="A94" s="210" t="s">
        <v>105</v>
      </c>
      <c r="B94" s="4">
        <v>70.8</v>
      </c>
      <c r="C94" s="28">
        <v>73.5</v>
      </c>
      <c r="D94" s="38">
        <v>61.6</v>
      </c>
      <c r="E94" s="37">
        <v>69</v>
      </c>
      <c r="F94" s="37">
        <v>57.800000000000004</v>
      </c>
      <c r="G94" s="37">
        <v>39.299999999999997</v>
      </c>
      <c r="H94" s="4">
        <v>57.8</v>
      </c>
      <c r="I94" s="28">
        <v>58.3</v>
      </c>
      <c r="J94" s="28">
        <v>23.7</v>
      </c>
      <c r="K94" s="37">
        <v>43.7</v>
      </c>
      <c r="L94" s="37">
        <v>54.5</v>
      </c>
      <c r="M94" s="37">
        <v>33.200000000000003</v>
      </c>
      <c r="N94" s="37">
        <v>53.300000000000004</v>
      </c>
      <c r="O94" s="37">
        <v>50</v>
      </c>
      <c r="P94" s="37">
        <v>52.8</v>
      </c>
      <c r="Q94" s="37">
        <v>36.799999999999997</v>
      </c>
      <c r="R94" s="37">
        <v>40.1</v>
      </c>
      <c r="S94" s="37">
        <v>55.2</v>
      </c>
      <c r="T94" s="37">
        <v>42.400000000000006</v>
      </c>
      <c r="U94" s="37"/>
    </row>
    <row r="95" spans="1:21" x14ac:dyDescent="0.2">
      <c r="A95" s="211" t="s">
        <v>135</v>
      </c>
      <c r="B95" s="4">
        <v>43.4</v>
      </c>
      <c r="C95" s="28">
        <v>66.5</v>
      </c>
      <c r="D95" s="38">
        <v>74.2</v>
      </c>
      <c r="E95" s="37">
        <v>61.4</v>
      </c>
      <c r="F95" s="37">
        <v>56.900000000000006</v>
      </c>
      <c r="G95" s="37">
        <v>38.199999999999996</v>
      </c>
      <c r="H95" s="4">
        <v>51.5</v>
      </c>
      <c r="I95" s="28">
        <v>43.800000000000004</v>
      </c>
      <c r="J95" s="28">
        <v>12.100000000000001</v>
      </c>
      <c r="K95" s="37">
        <v>37.9</v>
      </c>
      <c r="L95" s="37">
        <v>56.999999999999993</v>
      </c>
      <c r="M95" s="37">
        <v>40</v>
      </c>
      <c r="N95" s="37">
        <v>48.800000000000004</v>
      </c>
      <c r="O95" s="37">
        <v>56.599999999999994</v>
      </c>
      <c r="P95" s="37">
        <v>50.8</v>
      </c>
      <c r="Q95" s="37">
        <v>32</v>
      </c>
      <c r="R95" s="37">
        <v>25.3</v>
      </c>
      <c r="S95" s="37">
        <v>62.8</v>
      </c>
      <c r="T95" s="37">
        <v>42.8</v>
      </c>
      <c r="U95" s="37"/>
    </row>
    <row r="96" spans="1:21" x14ac:dyDescent="0.2">
      <c r="A96" s="210" t="s">
        <v>148</v>
      </c>
      <c r="B96" s="4">
        <v>27.1</v>
      </c>
      <c r="C96" s="28">
        <v>47</v>
      </c>
      <c r="D96" s="38">
        <v>42.6</v>
      </c>
      <c r="E96" s="37">
        <v>43.9</v>
      </c>
      <c r="F96" s="37">
        <v>38.200000000000003</v>
      </c>
      <c r="G96" s="37">
        <v>8.6000000000000014</v>
      </c>
      <c r="H96" s="4">
        <v>41.8</v>
      </c>
      <c r="I96" s="28">
        <v>40.700000000000003</v>
      </c>
      <c r="J96" s="28">
        <v>15.599999999999998</v>
      </c>
      <c r="K96" s="37">
        <v>30.000000000000004</v>
      </c>
      <c r="L96" s="37">
        <v>36.200000000000003</v>
      </c>
      <c r="M96" s="37">
        <v>31.2</v>
      </c>
      <c r="N96" s="37">
        <v>31.4</v>
      </c>
      <c r="O96" s="37">
        <v>38</v>
      </c>
      <c r="P96" s="37">
        <v>42.4</v>
      </c>
      <c r="Q96" s="37">
        <v>15.600000000000001</v>
      </c>
      <c r="R96" s="37">
        <v>26.9</v>
      </c>
      <c r="S96" s="37">
        <v>39.200000000000003</v>
      </c>
      <c r="T96" s="37">
        <v>24.000000000000004</v>
      </c>
      <c r="U96" s="37"/>
    </row>
    <row r="97" spans="1:21" x14ac:dyDescent="0.2">
      <c r="A97" s="210" t="s">
        <v>136</v>
      </c>
      <c r="B97" s="37">
        <v>53.599999999999994</v>
      </c>
      <c r="C97" s="28">
        <v>63.8</v>
      </c>
      <c r="D97" s="38">
        <v>47.4</v>
      </c>
      <c r="E97" s="38">
        <v>56.800000000000004</v>
      </c>
      <c r="F97" s="37">
        <v>36.6</v>
      </c>
      <c r="G97" s="37">
        <v>21.5</v>
      </c>
      <c r="H97" s="37">
        <v>62.4</v>
      </c>
      <c r="I97" s="28">
        <v>46.400000000000006</v>
      </c>
      <c r="J97" s="28">
        <v>16.200000000000003</v>
      </c>
      <c r="K97" s="37">
        <v>49.5</v>
      </c>
      <c r="L97" s="37">
        <v>58.1</v>
      </c>
      <c r="M97" s="37">
        <v>29.2</v>
      </c>
      <c r="N97" s="37">
        <v>37</v>
      </c>
      <c r="O97" s="37">
        <v>46.7</v>
      </c>
      <c r="P97" s="37">
        <v>57.2</v>
      </c>
      <c r="Q97" s="37">
        <v>14.400000000000002</v>
      </c>
      <c r="R97" s="37">
        <v>20.100000000000001</v>
      </c>
      <c r="S97" s="37">
        <v>51.6</v>
      </c>
      <c r="T97" s="37">
        <v>22.4</v>
      </c>
      <c r="U97" s="37"/>
    </row>
    <row r="98" spans="1:21" x14ac:dyDescent="0.2">
      <c r="A98" s="210" t="s">
        <v>114</v>
      </c>
      <c r="B98" s="37">
        <v>36.299999999999997</v>
      </c>
      <c r="C98" s="28">
        <v>58.9</v>
      </c>
      <c r="D98" s="38">
        <v>38.4</v>
      </c>
      <c r="E98" s="38">
        <v>25</v>
      </c>
      <c r="F98" s="37">
        <v>19.500000000000004</v>
      </c>
      <c r="G98" s="37">
        <v>17.200000000000003</v>
      </c>
      <c r="H98" s="37">
        <v>35</v>
      </c>
      <c r="I98" s="28">
        <v>30.4</v>
      </c>
      <c r="J98" s="28">
        <v>3.4999999999999964</v>
      </c>
      <c r="K98" s="37">
        <v>39.5</v>
      </c>
      <c r="L98" s="37">
        <v>37.199999999999996</v>
      </c>
      <c r="M98" s="37">
        <v>24</v>
      </c>
      <c r="N98" s="37">
        <v>27.799999999999997</v>
      </c>
      <c r="O98" s="37">
        <v>38.700000000000003</v>
      </c>
      <c r="P98" s="37">
        <v>37.6</v>
      </c>
      <c r="Q98" s="37">
        <v>22.8</v>
      </c>
      <c r="R98" s="37">
        <v>-11.2</v>
      </c>
      <c r="S98" s="37">
        <v>27.200000000000003</v>
      </c>
      <c r="T98" s="37">
        <v>2.3999999999999986</v>
      </c>
      <c r="U98" s="37"/>
    </row>
    <row r="99" spans="1:21" s="42" customFormat="1" ht="14.25" customHeight="1" x14ac:dyDescent="0.2">
      <c r="A99" s="334" t="s">
        <v>155</v>
      </c>
      <c r="B99" s="334"/>
      <c r="C99" s="334"/>
      <c r="D99" s="334"/>
      <c r="E99" s="334"/>
      <c r="F99" s="334"/>
      <c r="G99" s="334"/>
      <c r="H99" s="334"/>
      <c r="I99" s="334"/>
      <c r="J99" s="14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4.25" customHeight="1" x14ac:dyDescent="0.2">
      <c r="A100" s="207" t="s">
        <v>138</v>
      </c>
      <c r="B100" s="37">
        <v>7.1</v>
      </c>
      <c r="C100" s="28">
        <v>4.9000000000000004</v>
      </c>
      <c r="D100" s="38">
        <v>6.3</v>
      </c>
      <c r="E100" s="38">
        <v>0</v>
      </c>
      <c r="F100" s="37">
        <v>0</v>
      </c>
      <c r="G100" s="37">
        <v>8.1</v>
      </c>
      <c r="H100" s="37">
        <v>1.7</v>
      </c>
      <c r="I100" s="28">
        <v>2.1</v>
      </c>
      <c r="J100" s="28">
        <v>4</v>
      </c>
      <c r="K100" s="37">
        <v>5.8</v>
      </c>
      <c r="L100" s="37">
        <v>9.9</v>
      </c>
      <c r="M100" s="37">
        <v>1.2</v>
      </c>
      <c r="N100" s="37">
        <v>4.4000000000000004</v>
      </c>
      <c r="O100" s="37">
        <v>0.66666666666666596</v>
      </c>
      <c r="P100" s="37">
        <v>0.8</v>
      </c>
      <c r="Q100" s="37">
        <v>9.1999999999999993</v>
      </c>
      <c r="R100" s="37">
        <v>21.7</v>
      </c>
      <c r="S100" s="37">
        <v>4.4000000000000004</v>
      </c>
      <c r="T100" s="37">
        <v>1.2</v>
      </c>
      <c r="U100" s="37"/>
    </row>
    <row r="101" spans="1:21" ht="14.25" customHeight="1" x14ac:dyDescent="0.2">
      <c r="A101" s="207" t="s">
        <v>139</v>
      </c>
      <c r="B101" s="37">
        <v>1.4</v>
      </c>
      <c r="C101" s="28">
        <v>9.1999999999999993</v>
      </c>
      <c r="D101" s="38">
        <v>3.2</v>
      </c>
      <c r="E101" s="38">
        <v>4.5</v>
      </c>
      <c r="F101" s="37">
        <v>0.8</v>
      </c>
      <c r="G101" s="37">
        <v>5.9</v>
      </c>
      <c r="H101" s="37">
        <v>0.8</v>
      </c>
      <c r="I101" s="28">
        <v>2.1</v>
      </c>
      <c r="J101" s="28">
        <v>4.5</v>
      </c>
      <c r="K101" s="37">
        <v>6.8</v>
      </c>
      <c r="L101" s="37">
        <v>3.1</v>
      </c>
      <c r="M101" s="37">
        <v>6</v>
      </c>
      <c r="N101" s="37">
        <v>3.2</v>
      </c>
      <c r="O101" s="37">
        <v>2</v>
      </c>
      <c r="P101" s="37">
        <v>0.4</v>
      </c>
      <c r="Q101" s="37">
        <v>4</v>
      </c>
      <c r="R101" s="37">
        <v>2.4</v>
      </c>
      <c r="S101" s="37">
        <v>4.4000000000000004</v>
      </c>
      <c r="T101" s="37">
        <v>4</v>
      </c>
      <c r="U101" s="37"/>
    </row>
    <row r="102" spans="1:21" ht="14.25" customHeight="1" x14ac:dyDescent="0.2">
      <c r="A102" s="207" t="s">
        <v>140</v>
      </c>
      <c r="B102" s="37">
        <v>25.4</v>
      </c>
      <c r="C102" s="28">
        <v>16.2</v>
      </c>
      <c r="D102" s="38">
        <v>22.6</v>
      </c>
      <c r="E102" s="38">
        <v>12.1</v>
      </c>
      <c r="F102" s="37">
        <v>12.2</v>
      </c>
      <c r="G102" s="37">
        <v>24.2</v>
      </c>
      <c r="H102" s="37">
        <v>12.7</v>
      </c>
      <c r="I102" s="28">
        <v>21.6</v>
      </c>
      <c r="J102" s="28">
        <v>18.7</v>
      </c>
      <c r="K102" s="37">
        <v>28.9</v>
      </c>
      <c r="L102" s="37">
        <v>31.4</v>
      </c>
      <c r="M102" s="37">
        <v>18</v>
      </c>
      <c r="N102" s="37">
        <v>20.6</v>
      </c>
      <c r="O102" s="37">
        <v>16.6666666666666</v>
      </c>
      <c r="P102" s="37">
        <v>11.2</v>
      </c>
      <c r="Q102" s="37">
        <v>22</v>
      </c>
      <c r="R102" s="37">
        <v>15.3</v>
      </c>
      <c r="S102" s="37">
        <v>19.600000000000001</v>
      </c>
      <c r="T102" s="37">
        <v>32</v>
      </c>
      <c r="U102" s="37"/>
    </row>
    <row r="103" spans="1:21" ht="14.25" customHeight="1" x14ac:dyDescent="0.2">
      <c r="A103" s="207" t="s">
        <v>141</v>
      </c>
      <c r="B103" s="37">
        <v>18.3</v>
      </c>
      <c r="C103" s="28">
        <v>31.9</v>
      </c>
      <c r="D103" s="38">
        <v>27.4</v>
      </c>
      <c r="E103" s="38">
        <v>37.1</v>
      </c>
      <c r="F103" s="37">
        <v>27.6</v>
      </c>
      <c r="G103" s="37">
        <v>31.7</v>
      </c>
      <c r="H103" s="37">
        <v>29.5</v>
      </c>
      <c r="I103" s="28">
        <v>24.2</v>
      </c>
      <c r="J103" s="28">
        <v>25.8</v>
      </c>
      <c r="K103" s="37">
        <v>12.6</v>
      </c>
      <c r="L103" s="37">
        <v>25.7</v>
      </c>
      <c r="M103" s="37">
        <v>26</v>
      </c>
      <c r="N103" s="37">
        <v>23</v>
      </c>
      <c r="O103" s="37">
        <v>30</v>
      </c>
      <c r="P103" s="37">
        <v>32</v>
      </c>
      <c r="Q103" s="37">
        <v>19.2</v>
      </c>
      <c r="R103" s="37">
        <v>21.7</v>
      </c>
      <c r="S103" s="37">
        <v>23.2</v>
      </c>
      <c r="T103" s="37">
        <v>32</v>
      </c>
      <c r="U103" s="37"/>
    </row>
    <row r="104" spans="1:21" ht="14.25" customHeight="1" x14ac:dyDescent="0.2">
      <c r="A104" s="207" t="s">
        <v>142</v>
      </c>
      <c r="B104" s="37">
        <v>46.4</v>
      </c>
      <c r="C104" s="28">
        <v>37.799999999999997</v>
      </c>
      <c r="D104" s="38">
        <v>38.4</v>
      </c>
      <c r="E104" s="38">
        <v>45.5</v>
      </c>
      <c r="F104" s="37">
        <v>59.3</v>
      </c>
      <c r="G104" s="37">
        <v>29</v>
      </c>
      <c r="H104" s="37">
        <v>54.9</v>
      </c>
      <c r="I104" s="28">
        <v>49</v>
      </c>
      <c r="J104" s="28">
        <v>46</v>
      </c>
      <c r="K104" s="37">
        <v>45.3</v>
      </c>
      <c r="L104" s="37">
        <v>29.8</v>
      </c>
      <c r="M104" s="37">
        <v>47.2</v>
      </c>
      <c r="N104" s="37">
        <v>42.7</v>
      </c>
      <c r="O104" s="37">
        <v>49.3333333333333</v>
      </c>
      <c r="P104" s="37">
        <v>54.4</v>
      </c>
      <c r="Q104" s="37">
        <v>44</v>
      </c>
      <c r="R104" s="37">
        <v>34.5</v>
      </c>
      <c r="S104" s="37">
        <v>47.2</v>
      </c>
      <c r="T104" s="37">
        <v>30.4</v>
      </c>
      <c r="U104" s="37"/>
    </row>
    <row r="105" spans="1:21" ht="14.25" customHeight="1" x14ac:dyDescent="0.2">
      <c r="A105" s="207" t="s">
        <v>143</v>
      </c>
      <c r="B105" s="37">
        <v>0</v>
      </c>
      <c r="C105" s="28">
        <v>0</v>
      </c>
      <c r="D105" s="38">
        <v>2.1</v>
      </c>
      <c r="E105" s="38">
        <v>0.8</v>
      </c>
      <c r="F105" s="37">
        <v>0</v>
      </c>
      <c r="G105" s="37">
        <v>1.1000000000000001</v>
      </c>
      <c r="H105" s="37">
        <v>0.4</v>
      </c>
      <c r="I105" s="28">
        <v>1</v>
      </c>
      <c r="J105" s="28">
        <v>1</v>
      </c>
      <c r="K105" s="37">
        <v>0.5</v>
      </c>
      <c r="L105" s="37">
        <v>0</v>
      </c>
      <c r="M105" s="37">
        <v>1.6</v>
      </c>
      <c r="N105" s="37">
        <v>6</v>
      </c>
      <c r="O105" s="37">
        <v>1.3333333333333299</v>
      </c>
      <c r="P105" s="37">
        <v>1.2</v>
      </c>
      <c r="Q105" s="37">
        <v>1.6</v>
      </c>
      <c r="R105" s="37">
        <v>4.4000000000000004</v>
      </c>
      <c r="S105" s="37">
        <v>1.2</v>
      </c>
      <c r="T105" s="37">
        <v>0.4</v>
      </c>
      <c r="U105" s="37"/>
    </row>
    <row r="106" spans="1:21" s="42" customFormat="1" ht="15.75" customHeight="1" x14ac:dyDescent="0.2">
      <c r="A106" s="330" t="s">
        <v>156</v>
      </c>
      <c r="B106" s="330"/>
      <c r="C106" s="330"/>
      <c r="D106" s="330"/>
      <c r="E106" s="330"/>
      <c r="F106" s="330"/>
      <c r="G106" s="330"/>
      <c r="H106" s="330"/>
      <c r="I106" s="330"/>
      <c r="J106" s="145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x14ac:dyDescent="0.2">
      <c r="A107" s="212" t="s">
        <v>145</v>
      </c>
      <c r="B107" s="4">
        <v>300</v>
      </c>
      <c r="C107" s="4">
        <v>200</v>
      </c>
      <c r="D107" s="4">
        <v>200</v>
      </c>
      <c r="E107" s="83">
        <v>200</v>
      </c>
      <c r="F107" s="4">
        <v>200</v>
      </c>
      <c r="G107" s="37">
        <v>200</v>
      </c>
      <c r="H107" s="4">
        <v>200</v>
      </c>
      <c r="I107" s="4">
        <v>200</v>
      </c>
      <c r="J107" s="4">
        <v>200</v>
      </c>
      <c r="K107" s="49">
        <v>200</v>
      </c>
      <c r="L107" s="49">
        <v>200</v>
      </c>
      <c r="M107" s="49">
        <v>250</v>
      </c>
      <c r="N107" s="49">
        <v>250</v>
      </c>
      <c r="O107" s="49">
        <v>150</v>
      </c>
      <c r="P107" s="49">
        <v>250</v>
      </c>
      <c r="Q107" s="49">
        <v>250</v>
      </c>
      <c r="R107" s="49">
        <v>250</v>
      </c>
      <c r="S107" s="49">
        <v>250</v>
      </c>
      <c r="T107" s="49">
        <v>250</v>
      </c>
      <c r="U107" s="49"/>
    </row>
    <row r="108" spans="1:21" x14ac:dyDescent="0.2">
      <c r="A108" s="212" t="s">
        <v>146</v>
      </c>
      <c r="B108" s="24">
        <v>295</v>
      </c>
      <c r="C108" s="24">
        <v>185</v>
      </c>
      <c r="D108" s="24">
        <v>190</v>
      </c>
      <c r="E108" s="84">
        <v>132</v>
      </c>
      <c r="F108" s="24">
        <v>123</v>
      </c>
      <c r="G108" s="24">
        <v>186</v>
      </c>
      <c r="H108" s="24">
        <v>187</v>
      </c>
      <c r="I108" s="24">
        <v>194</v>
      </c>
      <c r="J108" s="24">
        <v>198</v>
      </c>
      <c r="K108" s="50">
        <v>190</v>
      </c>
      <c r="L108" s="50">
        <v>191</v>
      </c>
      <c r="M108" s="50">
        <v>250</v>
      </c>
      <c r="N108" s="50">
        <v>248</v>
      </c>
      <c r="O108" s="50">
        <v>150</v>
      </c>
      <c r="P108" s="50">
        <v>250</v>
      </c>
      <c r="Q108" s="50">
        <v>250</v>
      </c>
      <c r="R108" s="50">
        <v>249</v>
      </c>
      <c r="S108" s="50">
        <v>250</v>
      </c>
      <c r="T108" s="50">
        <v>250</v>
      </c>
      <c r="U108" s="50"/>
    </row>
    <row r="109" spans="1:21" ht="15" thickBot="1" x14ac:dyDescent="0.25">
      <c r="A109" s="214" t="s">
        <v>147</v>
      </c>
      <c r="B109" s="45">
        <v>98.333333333333329</v>
      </c>
      <c r="C109" s="45">
        <v>92.5</v>
      </c>
      <c r="D109" s="45">
        <v>95</v>
      </c>
      <c r="E109" s="45">
        <v>66</v>
      </c>
      <c r="F109" s="45">
        <v>61.5</v>
      </c>
      <c r="G109" s="45">
        <v>93</v>
      </c>
      <c r="H109" s="45">
        <v>93.5</v>
      </c>
      <c r="I109" s="45">
        <v>97</v>
      </c>
      <c r="J109" s="45">
        <v>99</v>
      </c>
      <c r="K109" s="45">
        <v>95</v>
      </c>
      <c r="L109" s="45">
        <v>95.5</v>
      </c>
      <c r="M109" s="45">
        <v>100</v>
      </c>
      <c r="N109" s="45">
        <v>99.2</v>
      </c>
      <c r="O109" s="45">
        <v>100</v>
      </c>
      <c r="P109" s="45">
        <v>100</v>
      </c>
      <c r="Q109" s="45">
        <v>100</v>
      </c>
      <c r="R109" s="45">
        <v>99.6</v>
      </c>
      <c r="S109" s="45">
        <v>100</v>
      </c>
      <c r="T109" s="45">
        <v>100</v>
      </c>
      <c r="U109" s="37"/>
    </row>
    <row r="110" spans="1:21" s="42" customFormat="1" x14ac:dyDescent="0.2">
      <c r="A110" s="15" t="s">
        <v>46</v>
      </c>
      <c r="B110" s="41"/>
      <c r="G110" s="15"/>
      <c r="H110" s="41"/>
      <c r="K110" s="37"/>
      <c r="L110" s="37"/>
      <c r="M110" s="37"/>
      <c r="N110" s="37"/>
      <c r="U110" s="136"/>
    </row>
    <row r="111" spans="1:21" x14ac:dyDescent="0.2">
      <c r="A111" s="140"/>
      <c r="B111" s="63"/>
      <c r="C111" s="125"/>
      <c r="D111" s="125"/>
      <c r="E111" s="146"/>
      <c r="F111" s="125"/>
      <c r="G111" s="125"/>
      <c r="I111" s="148"/>
    </row>
    <row r="112" spans="1:21" x14ac:dyDescent="0.2">
      <c r="A112" s="137"/>
      <c r="B112" s="65"/>
      <c r="C112" s="137"/>
      <c r="D112" s="137"/>
      <c r="E112" s="80"/>
      <c r="F112" s="137"/>
      <c r="G112" s="137"/>
      <c r="I112" s="148"/>
    </row>
    <row r="113" spans="1:21" x14ac:dyDescent="0.2">
      <c r="A113" s="137"/>
      <c r="B113" s="65"/>
      <c r="C113" s="137"/>
      <c r="D113" s="137"/>
      <c r="E113" s="80"/>
      <c r="F113" s="137"/>
      <c r="G113" s="137"/>
      <c r="I113" s="148"/>
    </row>
    <row r="114" spans="1:21" x14ac:dyDescent="0.2">
      <c r="A114" s="137"/>
      <c r="B114" s="65"/>
      <c r="C114" s="137"/>
      <c r="D114" s="137"/>
      <c r="E114" s="80"/>
      <c r="F114" s="137"/>
      <c r="G114" s="137"/>
      <c r="N114" s="42"/>
    </row>
    <row r="115" spans="1:21" x14ac:dyDescent="0.2">
      <c r="A115" s="137"/>
      <c r="B115" s="65"/>
      <c r="C115" s="137"/>
      <c r="D115" s="137"/>
      <c r="E115" s="80"/>
      <c r="F115" s="137"/>
      <c r="G115" s="137"/>
    </row>
    <row r="116" spans="1:21" x14ac:dyDescent="0.2">
      <c r="A116" s="137"/>
      <c r="B116" s="65"/>
      <c r="C116" s="137"/>
      <c r="D116" s="137"/>
      <c r="E116" s="80"/>
      <c r="F116" s="137"/>
      <c r="G116" s="137"/>
    </row>
    <row r="117" spans="1:21" x14ac:dyDescent="0.2">
      <c r="A117" s="137"/>
      <c r="B117" s="65"/>
      <c r="C117" s="137"/>
      <c r="D117" s="137"/>
      <c r="E117" s="80"/>
      <c r="F117" s="137"/>
      <c r="G117" s="137"/>
    </row>
    <row r="118" spans="1:21" x14ac:dyDescent="0.2">
      <c r="A118" s="137"/>
      <c r="B118" s="65"/>
      <c r="C118" s="137"/>
      <c r="D118" s="137"/>
      <c r="E118" s="80"/>
      <c r="F118" s="137"/>
      <c r="G118" s="137"/>
    </row>
    <row r="119" spans="1:21" s="57" customFormat="1" x14ac:dyDescent="0.2">
      <c r="A119" s="137"/>
      <c r="B119" s="65"/>
      <c r="C119" s="137"/>
      <c r="D119" s="137"/>
      <c r="E119" s="80"/>
      <c r="F119" s="137"/>
      <c r="G119" s="137"/>
      <c r="I119" s="142"/>
      <c r="J119" s="88"/>
      <c r="K119" s="88"/>
      <c r="L119" s="88"/>
      <c r="M119" s="88"/>
      <c r="N119" s="88"/>
      <c r="O119" s="88"/>
      <c r="P119" s="88"/>
      <c r="Q119" s="88"/>
      <c r="U119" s="5"/>
    </row>
    <row r="120" spans="1:21" s="57" customFormat="1" x14ac:dyDescent="0.2">
      <c r="A120" s="137"/>
      <c r="B120" s="65"/>
      <c r="C120" s="137"/>
      <c r="D120" s="137"/>
      <c r="E120" s="80"/>
      <c r="F120" s="137"/>
      <c r="G120" s="137"/>
      <c r="I120" s="142"/>
      <c r="J120" s="88"/>
      <c r="K120" s="88"/>
      <c r="L120" s="88"/>
      <c r="M120" s="88"/>
      <c r="N120" s="88"/>
      <c r="O120" s="88"/>
      <c r="P120" s="88"/>
      <c r="Q120" s="88"/>
      <c r="U120" s="5"/>
    </row>
    <row r="121" spans="1:21" s="57" customFormat="1" x14ac:dyDescent="0.2">
      <c r="A121" s="137"/>
      <c r="B121" s="65"/>
      <c r="C121" s="137"/>
      <c r="D121" s="137"/>
      <c r="E121" s="80"/>
      <c r="F121" s="137"/>
      <c r="G121" s="137"/>
      <c r="I121" s="142"/>
      <c r="J121" s="88"/>
      <c r="K121" s="88"/>
      <c r="L121" s="88"/>
      <c r="M121" s="88"/>
      <c r="N121" s="88"/>
      <c r="O121" s="88"/>
      <c r="P121" s="88"/>
      <c r="Q121" s="88"/>
      <c r="U121" s="5"/>
    </row>
    <row r="122" spans="1:21" s="57" customFormat="1" x14ac:dyDescent="0.2">
      <c r="A122" s="137"/>
      <c r="B122" s="65"/>
      <c r="C122" s="137"/>
      <c r="D122" s="137"/>
      <c r="E122" s="80"/>
      <c r="F122" s="137"/>
      <c r="G122" s="137"/>
      <c r="I122" s="142"/>
      <c r="J122" s="88"/>
      <c r="K122" s="88"/>
      <c r="L122" s="88"/>
      <c r="M122" s="88"/>
      <c r="N122" s="88"/>
      <c r="O122" s="88"/>
      <c r="P122" s="88"/>
      <c r="Q122" s="88"/>
      <c r="U122" s="5"/>
    </row>
    <row r="123" spans="1:21" s="57" customFormat="1" x14ac:dyDescent="0.2">
      <c r="A123" s="137"/>
      <c r="B123" s="65"/>
      <c r="C123" s="137"/>
      <c r="D123" s="137"/>
      <c r="E123" s="80"/>
      <c r="F123" s="137"/>
      <c r="G123" s="137"/>
      <c r="I123" s="142"/>
      <c r="J123" s="88"/>
      <c r="K123" s="88"/>
      <c r="L123" s="88"/>
      <c r="M123" s="88"/>
      <c r="N123" s="88"/>
      <c r="O123" s="88"/>
      <c r="P123" s="88"/>
      <c r="Q123" s="88"/>
      <c r="U123" s="5"/>
    </row>
    <row r="124" spans="1:21" s="57" customFormat="1" x14ac:dyDescent="0.2">
      <c r="A124" s="137"/>
      <c r="B124" s="65"/>
      <c r="C124" s="137"/>
      <c r="D124" s="137"/>
      <c r="E124" s="80"/>
      <c r="F124" s="137"/>
      <c r="G124" s="137"/>
      <c r="I124" s="142"/>
      <c r="J124" s="88"/>
      <c r="K124" s="88"/>
      <c r="L124" s="88"/>
      <c r="M124" s="88"/>
      <c r="N124" s="88"/>
      <c r="O124" s="88"/>
      <c r="P124" s="88"/>
      <c r="Q124" s="88"/>
      <c r="U124" s="5"/>
    </row>
    <row r="125" spans="1:21" s="57" customFormat="1" x14ac:dyDescent="0.2">
      <c r="A125" s="137"/>
      <c r="B125" s="65"/>
      <c r="C125" s="137"/>
      <c r="D125" s="137"/>
      <c r="E125" s="80"/>
      <c r="F125" s="137"/>
      <c r="G125" s="137"/>
      <c r="I125" s="142"/>
      <c r="J125" s="88"/>
      <c r="K125" s="88"/>
      <c r="L125" s="88"/>
      <c r="M125" s="88"/>
      <c r="N125" s="88"/>
      <c r="O125" s="88"/>
      <c r="P125" s="88"/>
      <c r="Q125" s="88"/>
      <c r="U125" s="5"/>
    </row>
    <row r="126" spans="1:21" s="57" customFormat="1" x14ac:dyDescent="0.2">
      <c r="A126" s="137"/>
      <c r="B126" s="65"/>
      <c r="C126" s="137"/>
      <c r="D126" s="137"/>
      <c r="E126" s="80"/>
      <c r="F126" s="137"/>
      <c r="G126" s="137"/>
      <c r="I126" s="142"/>
      <c r="J126" s="88"/>
      <c r="K126" s="88"/>
      <c r="L126" s="88"/>
      <c r="M126" s="88"/>
      <c r="N126" s="88"/>
      <c r="O126" s="88"/>
      <c r="P126" s="88"/>
      <c r="Q126" s="88"/>
      <c r="U126" s="5"/>
    </row>
    <row r="127" spans="1:21" s="57" customFormat="1" x14ac:dyDescent="0.2">
      <c r="A127" s="137"/>
      <c r="B127" s="65"/>
      <c r="C127" s="137"/>
      <c r="D127" s="137"/>
      <c r="E127" s="80"/>
      <c r="F127" s="137"/>
      <c r="G127" s="137"/>
      <c r="I127" s="142"/>
      <c r="J127" s="88"/>
      <c r="K127" s="88"/>
      <c r="L127" s="88"/>
      <c r="M127" s="88"/>
      <c r="N127" s="88"/>
      <c r="O127" s="88"/>
      <c r="P127" s="88"/>
      <c r="Q127" s="88"/>
      <c r="U127" s="5"/>
    </row>
    <row r="128" spans="1:21" s="57" customFormat="1" x14ac:dyDescent="0.2">
      <c r="A128" s="137"/>
      <c r="B128" s="65"/>
      <c r="C128" s="137"/>
      <c r="D128" s="137"/>
      <c r="E128" s="80"/>
      <c r="F128" s="137"/>
      <c r="G128" s="137"/>
      <c r="I128" s="142"/>
      <c r="J128" s="88"/>
      <c r="K128" s="88"/>
      <c r="L128" s="88"/>
      <c r="M128" s="88"/>
      <c r="N128" s="88"/>
      <c r="O128" s="88"/>
      <c r="P128" s="88"/>
      <c r="Q128" s="88"/>
      <c r="U128" s="5"/>
    </row>
    <row r="129" spans="1:21" s="57" customFormat="1" x14ac:dyDescent="0.2">
      <c r="A129" s="137"/>
      <c r="B129" s="65"/>
      <c r="C129" s="137"/>
      <c r="D129" s="137"/>
      <c r="E129" s="80"/>
      <c r="F129" s="137"/>
      <c r="G129" s="137"/>
      <c r="I129" s="142"/>
      <c r="J129" s="88"/>
      <c r="K129" s="88"/>
      <c r="L129" s="88"/>
      <c r="M129" s="88"/>
      <c r="N129" s="88"/>
      <c r="O129" s="88"/>
      <c r="P129" s="88"/>
      <c r="Q129" s="88"/>
      <c r="U129" s="5"/>
    </row>
  </sheetData>
  <mergeCells count="17">
    <mergeCell ref="A2:I2"/>
    <mergeCell ref="B3:D3"/>
    <mergeCell ref="E3:H3"/>
    <mergeCell ref="A5:I5"/>
    <mergeCell ref="A10:I10"/>
    <mergeCell ref="I3:L3"/>
    <mergeCell ref="A99:I99"/>
    <mergeCell ref="M3:P3"/>
    <mergeCell ref="Q3:T3"/>
    <mergeCell ref="A106:I106"/>
    <mergeCell ref="A71:I71"/>
    <mergeCell ref="A26:I26"/>
    <mergeCell ref="A42:I42"/>
    <mergeCell ref="A58:I58"/>
    <mergeCell ref="A76:I76"/>
    <mergeCell ref="A81:I81"/>
    <mergeCell ref="A86:I86"/>
  </mergeCells>
  <hyperlinks>
    <hyperlink ref="A1" location="Menu!A1" display="Return to Menu"/>
  </hyperlinks>
  <pageMargins left="0.7" right="0.74803149606299202" top="0.4" bottom="0.47244094488188998" header="0.94" footer="0.511811023622047"/>
  <pageSetup paperSize="9" scale="54" fitToWidth="2" fitToHeight="2" orientation="landscape" r:id="rId1"/>
  <headerFooter alignWithMargins="0"/>
  <rowBreaks count="1" manualBreakCount="1">
    <brk id="57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40" customWidth="1"/>
    <col min="2" max="2" width="9" style="26" customWidth="1"/>
    <col min="3" max="3" width="7.85546875" customWidth="1"/>
    <col min="4" max="4" width="7.5703125" customWidth="1"/>
    <col min="5" max="5" width="7.42578125" style="86" customWidth="1"/>
    <col min="6" max="6" width="9" customWidth="1"/>
    <col min="7" max="7" width="7.5703125" customWidth="1"/>
    <col min="8" max="8" width="7.85546875" style="77" customWidth="1"/>
    <col min="9" max="9" width="9.7109375" style="78" bestFit="1" customWidth="1"/>
    <col min="21" max="21" width="9.140625" style="43"/>
  </cols>
  <sheetData>
    <row r="1" spans="1:21" ht="26.25" x14ac:dyDescent="0.4">
      <c r="A1" s="314" t="s">
        <v>445</v>
      </c>
      <c r="I1" s="43"/>
    </row>
    <row r="2" spans="1:21" ht="18.75" thickBot="1" x14ac:dyDescent="0.3">
      <c r="A2" s="333" t="s">
        <v>260</v>
      </c>
      <c r="B2" s="333"/>
      <c r="C2" s="333"/>
      <c r="D2" s="333"/>
      <c r="E2" s="333"/>
      <c r="F2" s="333"/>
      <c r="G2" s="321"/>
      <c r="H2" s="321"/>
      <c r="I2" s="321"/>
      <c r="J2" s="137"/>
      <c r="K2" s="137"/>
      <c r="L2" s="137"/>
      <c r="M2" s="137"/>
      <c r="N2" s="137"/>
    </row>
    <row r="3" spans="1:21" s="2" customFormat="1" ht="15.75" thickBot="1" x14ac:dyDescent="0.3">
      <c r="A3" s="196" t="s">
        <v>0</v>
      </c>
      <c r="B3" s="316">
        <v>2009</v>
      </c>
      <c r="C3" s="317"/>
      <c r="D3" s="318"/>
      <c r="E3" s="316">
        <v>2010</v>
      </c>
      <c r="F3" s="317"/>
      <c r="G3" s="317"/>
      <c r="H3" s="318"/>
      <c r="I3" s="316">
        <v>2011</v>
      </c>
      <c r="J3" s="317"/>
      <c r="K3" s="317"/>
      <c r="L3" s="318"/>
      <c r="M3" s="316">
        <v>2012</v>
      </c>
      <c r="N3" s="317"/>
      <c r="O3" s="317"/>
      <c r="P3" s="318"/>
      <c r="Q3" s="316">
        <v>2013</v>
      </c>
      <c r="R3" s="317"/>
      <c r="S3" s="317"/>
      <c r="T3" s="318"/>
      <c r="U3" s="295"/>
    </row>
    <row r="4" spans="1:21" s="2" customFormat="1" ht="15.75" thickBot="1" x14ac:dyDescent="0.3">
      <c r="A4" s="196" t="s">
        <v>1</v>
      </c>
      <c r="B4" s="199" t="s">
        <v>2</v>
      </c>
      <c r="C4" s="197" t="s">
        <v>3</v>
      </c>
      <c r="D4" s="198" t="s">
        <v>4</v>
      </c>
      <c r="E4" s="197" t="s">
        <v>5</v>
      </c>
      <c r="F4" s="197" t="s">
        <v>2</v>
      </c>
      <c r="G4" s="196" t="s">
        <v>3</v>
      </c>
      <c r="H4" s="209" t="s">
        <v>4</v>
      </c>
      <c r="I4" s="200" t="s">
        <v>5</v>
      </c>
      <c r="J4" s="200" t="s">
        <v>2</v>
      </c>
      <c r="K4" s="200" t="s">
        <v>3</v>
      </c>
      <c r="L4" s="200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89" t="s">
        <v>4</v>
      </c>
      <c r="U4" s="295"/>
    </row>
    <row r="5" spans="1:21" s="1" customFormat="1" ht="15.75" customHeight="1" x14ac:dyDescent="0.25">
      <c r="A5" s="326" t="s">
        <v>149</v>
      </c>
      <c r="B5" s="326"/>
      <c r="C5" s="326"/>
      <c r="D5" s="326"/>
      <c r="E5" s="326"/>
      <c r="F5" s="326"/>
      <c r="G5" s="326"/>
      <c r="H5" s="326"/>
      <c r="I5" s="326"/>
      <c r="J5" s="136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x14ac:dyDescent="0.25">
      <c r="A6" s="3" t="s">
        <v>150</v>
      </c>
      <c r="B6" s="63"/>
      <c r="C6" s="5"/>
      <c r="D6" s="5"/>
      <c r="E6" s="80"/>
      <c r="F6" s="5"/>
      <c r="G6" s="37"/>
      <c r="H6" s="63"/>
      <c r="I6" s="5"/>
      <c r="J6" s="137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x14ac:dyDescent="0.25">
      <c r="A7" s="215" t="s">
        <v>8</v>
      </c>
      <c r="B7" s="37">
        <v>-31.75</v>
      </c>
      <c r="C7" s="37">
        <v>-19.733333333333338</v>
      </c>
      <c r="D7" s="37">
        <v>-28.55</v>
      </c>
      <c r="E7" s="37">
        <v>-2.3000000000000003</v>
      </c>
      <c r="F7" s="37">
        <v>-16.850000000000001</v>
      </c>
      <c r="G7" s="37">
        <v>-4.1666666666666661</v>
      </c>
      <c r="H7" s="37">
        <v>-5.6999999999999984</v>
      </c>
      <c r="I7" s="37">
        <v>6.2166666666666659</v>
      </c>
      <c r="J7" s="37">
        <v>8.9833333333333325</v>
      </c>
      <c r="K7" s="37">
        <v>3.0333333333333328</v>
      </c>
      <c r="L7" s="37">
        <v>2.5833333333333321</v>
      </c>
      <c r="M7" s="37">
        <v>-17.95</v>
      </c>
      <c r="N7" s="37">
        <f>(N11+N16+N21)/3</f>
        <v>-4.0000000000000018</v>
      </c>
      <c r="O7" s="37">
        <v>-5.3499999999999988</v>
      </c>
      <c r="P7" s="37">
        <v>-14.700000000000001</v>
      </c>
      <c r="Q7" s="37">
        <v>-1.150000000000001</v>
      </c>
      <c r="R7" s="37">
        <v>-4.9666666666666677</v>
      </c>
      <c r="S7" s="37">
        <v>-1.4833333333333332</v>
      </c>
      <c r="T7" s="37">
        <v>-6.6332218506131548</v>
      </c>
      <c r="U7" s="37"/>
    </row>
    <row r="8" spans="1:21" ht="14.25" customHeight="1" x14ac:dyDescent="0.25">
      <c r="A8" s="215" t="s">
        <v>10</v>
      </c>
      <c r="B8" s="91">
        <v>10.966666666666663</v>
      </c>
      <c r="C8" s="91">
        <v>26.133333333333336</v>
      </c>
      <c r="D8" s="91">
        <v>-21.833333333333332</v>
      </c>
      <c r="E8" s="91">
        <v>25.55</v>
      </c>
      <c r="F8" s="37">
        <v>17.833333333333332</v>
      </c>
      <c r="G8" s="37">
        <v>24.7</v>
      </c>
      <c r="H8" s="91">
        <v>30.899999999999995</v>
      </c>
      <c r="I8" s="91">
        <v>34.5</v>
      </c>
      <c r="J8" s="91">
        <v>44.333333333333336</v>
      </c>
      <c r="K8" s="37">
        <v>29.633333333333336</v>
      </c>
      <c r="L8" s="37">
        <v>36.666666666666664</v>
      </c>
      <c r="M8" s="37">
        <v>34.733333333333334</v>
      </c>
      <c r="N8" s="37">
        <f>(N27+N32+N37)/3</f>
        <v>30.099999999999998</v>
      </c>
      <c r="O8" s="37">
        <v>31.683333333333337</v>
      </c>
      <c r="P8" s="37">
        <v>30.3</v>
      </c>
      <c r="Q8" s="37">
        <v>30.900000000000002</v>
      </c>
      <c r="R8" s="37">
        <v>35.616666666666667</v>
      </c>
      <c r="S8" s="37">
        <v>37.699999999999996</v>
      </c>
      <c r="T8" s="37">
        <v>26.588628762541806</v>
      </c>
      <c r="U8" s="37"/>
    </row>
    <row r="9" spans="1:21" x14ac:dyDescent="0.25">
      <c r="A9" s="215" t="s">
        <v>86</v>
      </c>
      <c r="B9" s="37">
        <v>13.850000000000003</v>
      </c>
      <c r="C9" s="37">
        <v>26.600000000000005</v>
      </c>
      <c r="D9" s="37">
        <v>11.816666666666668</v>
      </c>
      <c r="E9" s="37">
        <v>32.15</v>
      </c>
      <c r="F9" s="37">
        <v>25.75</v>
      </c>
      <c r="G9" s="37">
        <v>40.416666666666664</v>
      </c>
      <c r="H9" s="37">
        <v>32.716666666666669</v>
      </c>
      <c r="I9" s="37">
        <v>36.949999999999996</v>
      </c>
      <c r="J9" s="37">
        <v>44.833333333333336</v>
      </c>
      <c r="K9" s="37">
        <v>33.416666666666664</v>
      </c>
      <c r="L9" s="37">
        <v>30.183333333333337</v>
      </c>
      <c r="M9" s="37">
        <v>33.86666666666666</v>
      </c>
      <c r="N9" s="37">
        <f>(N43+N48+N53)/3</f>
        <v>32.533333333333331</v>
      </c>
      <c r="O9" s="37">
        <v>30.350000000000005</v>
      </c>
      <c r="P9" s="37">
        <v>34.466666666666661</v>
      </c>
      <c r="Q9" s="37">
        <v>39.533333333333339</v>
      </c>
      <c r="R9" s="37">
        <v>27.633333333333336</v>
      </c>
      <c r="S9" s="37">
        <v>32.5</v>
      </c>
      <c r="T9" s="37">
        <v>34.225195094760316</v>
      </c>
      <c r="U9" s="37"/>
    </row>
    <row r="10" spans="1:21" s="1" customFormat="1" ht="15.75" customHeight="1" x14ac:dyDescent="0.25">
      <c r="A10" s="325" t="s">
        <v>151</v>
      </c>
      <c r="B10" s="325"/>
      <c r="C10" s="325"/>
      <c r="D10" s="325"/>
      <c r="E10" s="325"/>
      <c r="F10" s="325"/>
      <c r="G10" s="325"/>
      <c r="H10" s="325"/>
      <c r="I10" s="325"/>
      <c r="J10" s="1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x14ac:dyDescent="0.25">
      <c r="A11" s="205" t="s">
        <v>88</v>
      </c>
      <c r="B11" s="37">
        <v>-37</v>
      </c>
      <c r="C11" s="28">
        <v>-37.050000000000004</v>
      </c>
      <c r="D11" s="38">
        <v>-41.25</v>
      </c>
      <c r="E11" s="38">
        <v>1.1999999999999993</v>
      </c>
      <c r="F11" s="37">
        <v>-21.500000000000007</v>
      </c>
      <c r="G11" s="37">
        <v>1.4000000000000021</v>
      </c>
      <c r="H11" s="37">
        <v>10.250000000000004</v>
      </c>
      <c r="I11" s="28">
        <v>16.75</v>
      </c>
      <c r="J11" s="28">
        <v>21.05</v>
      </c>
      <c r="K11" s="37">
        <v>14.850000000000001</v>
      </c>
      <c r="L11" s="37">
        <v>8.25</v>
      </c>
      <c r="M11" s="37">
        <v>-12.899999999999995</v>
      </c>
      <c r="N11" s="37">
        <v>-1.2000000000000028</v>
      </c>
      <c r="O11" s="37">
        <v>-5.5</v>
      </c>
      <c r="P11" s="37">
        <v>-21.1</v>
      </c>
      <c r="Q11" s="37">
        <v>-9.9999999999997868E-2</v>
      </c>
      <c r="R11" s="37">
        <v>-2.8000000000000007</v>
      </c>
      <c r="S11" s="37">
        <v>0.5</v>
      </c>
      <c r="T11" s="37">
        <v>-7.692307692307697</v>
      </c>
      <c r="U11" s="37"/>
    </row>
    <row r="12" spans="1:21" ht="15.75" customHeight="1" x14ac:dyDescent="0.25">
      <c r="A12" s="206" t="s">
        <v>89</v>
      </c>
      <c r="B12" s="37">
        <v>-34.146341463414636</v>
      </c>
      <c r="C12" s="28">
        <v>-36.956521739130437</v>
      </c>
      <c r="D12" s="38">
        <v>-59.166666666666664</v>
      </c>
      <c r="E12" s="38">
        <v>3.7037037037037059</v>
      </c>
      <c r="F12" s="37">
        <v>-34.146341463414636</v>
      </c>
      <c r="G12" s="37">
        <v>15.094339622641506</v>
      </c>
      <c r="H12" s="37">
        <v>-9.4594594594594597</v>
      </c>
      <c r="I12" s="28">
        <v>11.428571428571423</v>
      </c>
      <c r="J12" s="28">
        <v>25</v>
      </c>
      <c r="K12" s="37">
        <v>-25.92592592592592</v>
      </c>
      <c r="L12" s="37">
        <v>-15.000000000000004</v>
      </c>
      <c r="M12" s="37">
        <v>-23.148148148148145</v>
      </c>
      <c r="N12" s="37">
        <v>2.4193548387096762</v>
      </c>
      <c r="O12" s="37">
        <v>-6.1728395061728421</v>
      </c>
      <c r="P12" s="37">
        <v>-20.399999999999999</v>
      </c>
      <c r="Q12" s="37">
        <v>-15.306122448979592</v>
      </c>
      <c r="R12" s="37">
        <v>-9.0163934426229488</v>
      </c>
      <c r="S12" s="37">
        <v>3.174603174603174</v>
      </c>
      <c r="T12" s="37">
        <v>-17.68292682926829</v>
      </c>
      <c r="U12" s="37"/>
    </row>
    <row r="13" spans="1:21" ht="15.75" customHeight="1" x14ac:dyDescent="0.25">
      <c r="A13" s="206" t="s">
        <v>90</v>
      </c>
      <c r="B13" s="37">
        <v>-38.970588235294123</v>
      </c>
      <c r="C13" s="28">
        <v>-37.735849056603769</v>
      </c>
      <c r="D13" s="38">
        <v>-13.26530612244898</v>
      </c>
      <c r="E13" s="38">
        <v>16.666666666666671</v>
      </c>
      <c r="F13" s="37">
        <v>-8</v>
      </c>
      <c r="G13" s="37">
        <v>2.2727272727272734</v>
      </c>
      <c r="H13" s="37">
        <v>15.740740740740737</v>
      </c>
      <c r="I13" s="28">
        <v>22.972972972972975</v>
      </c>
      <c r="J13" s="28">
        <v>19.318181818181817</v>
      </c>
      <c r="K13" s="37">
        <v>22.33009708737864</v>
      </c>
      <c r="L13" s="37">
        <v>18.382352941176471</v>
      </c>
      <c r="M13" s="37">
        <v>-5.4054054054054035</v>
      </c>
      <c r="N13" s="37">
        <v>1.7241379310344804</v>
      </c>
      <c r="O13" s="37">
        <v>-5.4166666666666643</v>
      </c>
      <c r="P13" s="37">
        <v>-26</v>
      </c>
      <c r="Q13" s="37">
        <v>1.1999999999999993</v>
      </c>
      <c r="R13" s="37">
        <v>3.6885245901639365</v>
      </c>
      <c r="S13" s="37">
        <v>6.6037735849056602</v>
      </c>
      <c r="T13" s="37">
        <v>-4.3859649122807021</v>
      </c>
      <c r="U13" s="37"/>
    </row>
    <row r="14" spans="1:21" ht="15.75" customHeight="1" x14ac:dyDescent="0.25">
      <c r="A14" s="207" t="s">
        <v>91</v>
      </c>
      <c r="B14" s="37">
        <v>-53.571428571428569</v>
      </c>
      <c r="C14" s="28">
        <v>-38.571428571428569</v>
      </c>
      <c r="D14" s="38">
        <v>-48.4375</v>
      </c>
      <c r="E14" s="38">
        <v>26.086956521739133</v>
      </c>
      <c r="F14" s="37">
        <v>-20</v>
      </c>
      <c r="G14" s="37">
        <v>-2.6315789473684177</v>
      </c>
      <c r="H14" s="37">
        <v>21.428571428571431</v>
      </c>
      <c r="I14" s="28">
        <v>14.444444444444446</v>
      </c>
      <c r="J14" s="28">
        <v>21.428571428571431</v>
      </c>
      <c r="K14" s="37">
        <v>21</v>
      </c>
      <c r="L14" s="37">
        <v>7.6923076923076934</v>
      </c>
      <c r="M14" s="37">
        <v>-6.1643835616438309</v>
      </c>
      <c r="N14" s="37">
        <v>1.2345679012345663</v>
      </c>
      <c r="O14" s="37">
        <v>11.904761904761905</v>
      </c>
      <c r="P14" s="37">
        <v>-20.8</v>
      </c>
      <c r="Q14" s="37">
        <v>3.571428571428573</v>
      </c>
      <c r="R14" s="37">
        <v>-1.5625</v>
      </c>
      <c r="S14" s="37">
        <v>-7.3684210526315752</v>
      </c>
      <c r="T14" s="37">
        <v>-4.6875</v>
      </c>
      <c r="U14" s="37"/>
    </row>
    <row r="15" spans="1:21" ht="15.75" x14ac:dyDescent="0.25">
      <c r="A15" s="207" t="s">
        <v>92</v>
      </c>
      <c r="B15" s="37">
        <v>-22.222222222222221</v>
      </c>
      <c r="C15" s="28">
        <v>-32.35294117647058</v>
      </c>
      <c r="D15" s="38">
        <v>-100</v>
      </c>
      <c r="E15" s="38">
        <v>1.1627906976744207</v>
      </c>
      <c r="F15" s="37">
        <v>10</v>
      </c>
      <c r="G15" s="37">
        <v>-37.5</v>
      </c>
      <c r="H15" s="37">
        <v>15.625</v>
      </c>
      <c r="I15" s="28">
        <v>11.666666666666664</v>
      </c>
      <c r="J15" s="28">
        <v>21.052631578947366</v>
      </c>
      <c r="K15" s="37">
        <v>15.78947368421052</v>
      </c>
      <c r="L15" s="37">
        <v>9.0909090909090899</v>
      </c>
      <c r="M15" s="37">
        <v>-31.707317073170735</v>
      </c>
      <c r="N15" s="37">
        <v>-23.52941176470588</v>
      </c>
      <c r="O15" s="37">
        <v>-20.212765957446805</v>
      </c>
      <c r="P15" s="37">
        <v>-10.5</v>
      </c>
      <c r="Q15" s="37">
        <v>7.6923076923076934</v>
      </c>
      <c r="R15" s="37">
        <v>-12.500000000000004</v>
      </c>
      <c r="S15" s="37">
        <v>-1.3888888888888893</v>
      </c>
      <c r="T15" s="37">
        <v>-1.2820512820512846</v>
      </c>
      <c r="U15" s="37"/>
    </row>
    <row r="16" spans="1:21" ht="14.25" customHeight="1" x14ac:dyDescent="0.25">
      <c r="A16" s="205" t="s">
        <v>93</v>
      </c>
      <c r="B16" s="37">
        <v>-20.45</v>
      </c>
      <c r="C16" s="28">
        <v>-10.250000000000004</v>
      </c>
      <c r="D16" s="38">
        <v>-7.7</v>
      </c>
      <c r="E16" s="38">
        <v>-1.9000000000000004</v>
      </c>
      <c r="F16" s="37">
        <v>-19.75</v>
      </c>
      <c r="G16" s="37">
        <v>-13.9</v>
      </c>
      <c r="H16" s="37">
        <v>-28.049999999999997</v>
      </c>
      <c r="I16" s="28">
        <v>-20.400000000000006</v>
      </c>
      <c r="J16" s="28">
        <v>-17</v>
      </c>
      <c r="K16" s="37">
        <v>-17.850000000000005</v>
      </c>
      <c r="L16" s="37">
        <v>-16.900000000000006</v>
      </c>
      <c r="M16" s="37">
        <v>-22.349999999999998</v>
      </c>
      <c r="N16" s="37">
        <v>-11.200000000000001</v>
      </c>
      <c r="O16" s="37">
        <v>-6.75</v>
      </c>
      <c r="P16" s="37">
        <v>-16.5</v>
      </c>
      <c r="Q16" s="37">
        <v>-5.6500000000000021</v>
      </c>
      <c r="R16" s="37">
        <v>-7.6999999999999993</v>
      </c>
      <c r="S16" s="37">
        <v>-6.3499999999999979</v>
      </c>
      <c r="T16" s="37">
        <v>-11.872909698996654</v>
      </c>
      <c r="U16" s="37"/>
    </row>
    <row r="17" spans="1:21" ht="15.75" customHeight="1" x14ac:dyDescent="0.25">
      <c r="A17" s="206" t="s">
        <v>89</v>
      </c>
      <c r="B17" s="37">
        <v>-17.073170731707318</v>
      </c>
      <c r="C17" s="28">
        <v>-9</v>
      </c>
      <c r="D17" s="38">
        <v>-17.5</v>
      </c>
      <c r="E17" s="38">
        <v>-11.764705882352938</v>
      </c>
      <c r="F17" s="37">
        <v>-4.8780487804878039</v>
      </c>
      <c r="G17" s="37">
        <v>-14.150943396226415</v>
      </c>
      <c r="H17" s="37">
        <v>-17.567567567567568</v>
      </c>
      <c r="I17" s="28">
        <v>-31.428571428571431</v>
      </c>
      <c r="J17" s="28">
        <v>-7.8125</v>
      </c>
      <c r="K17" s="37">
        <v>-16.666666666666668</v>
      </c>
      <c r="L17" s="37">
        <v>-18.333333333333329</v>
      </c>
      <c r="M17" s="37">
        <v>-34.259259259259252</v>
      </c>
      <c r="N17" s="37">
        <v>-33.87096774193548</v>
      </c>
      <c r="O17" s="37">
        <v>-14.814814814814813</v>
      </c>
      <c r="P17" s="37">
        <v>-7.7</v>
      </c>
      <c r="Q17" s="37">
        <v>-12.244897959183676</v>
      </c>
      <c r="R17" s="37">
        <v>-21.311475409836063</v>
      </c>
      <c r="S17" s="37">
        <v>-20.634920634920633</v>
      </c>
      <c r="T17" s="37">
        <v>-21.341463414634145</v>
      </c>
      <c r="U17" s="37"/>
    </row>
    <row r="18" spans="1:21" ht="15.75" customHeight="1" x14ac:dyDescent="0.25">
      <c r="A18" s="206" t="s">
        <v>90</v>
      </c>
      <c r="B18" s="37">
        <v>-20.588235294117645</v>
      </c>
      <c r="C18" s="28">
        <v>-5</v>
      </c>
      <c r="D18" s="38">
        <v>-5.1020408163265305</v>
      </c>
      <c r="E18" s="38">
        <v>2.7777777777777768</v>
      </c>
      <c r="F18" s="37">
        <v>-28</v>
      </c>
      <c r="G18" s="37">
        <v>-18.939393939393941</v>
      </c>
      <c r="H18" s="37">
        <v>-20.370370370370374</v>
      </c>
      <c r="I18" s="28">
        <v>-31.756756756756761</v>
      </c>
      <c r="J18" s="28">
        <v>-29.545454545454547</v>
      </c>
      <c r="K18" s="37">
        <v>-19.902912621359228</v>
      </c>
      <c r="L18" s="37">
        <v>-30.882352941176464</v>
      </c>
      <c r="M18" s="37">
        <v>-18.018018018018019</v>
      </c>
      <c r="N18" s="37">
        <v>-6.4655172413793114</v>
      </c>
      <c r="O18" s="37">
        <v>7.0833333333333321</v>
      </c>
      <c r="P18" s="37">
        <v>-25.5</v>
      </c>
      <c r="Q18" s="37">
        <v>-5.9999999999999982</v>
      </c>
      <c r="R18" s="37">
        <v>-1.6393442622950829</v>
      </c>
      <c r="S18" s="37">
        <v>0.47169811320754818</v>
      </c>
      <c r="T18" s="37">
        <v>-14.912280701754383</v>
      </c>
      <c r="U18" s="37"/>
    </row>
    <row r="19" spans="1:21" ht="15.75" x14ac:dyDescent="0.25">
      <c r="A19" s="207" t="s">
        <v>94</v>
      </c>
      <c r="B19" s="37">
        <v>-21.428571428571427</v>
      </c>
      <c r="C19" s="28">
        <v>0</v>
      </c>
      <c r="D19" s="38">
        <v>3.125</v>
      </c>
      <c r="E19" s="38">
        <v>-8.3333333333333321</v>
      </c>
      <c r="F19" s="37">
        <v>-10</v>
      </c>
      <c r="G19" s="37">
        <v>-31.578947368421055</v>
      </c>
      <c r="H19" s="37">
        <v>-28.571428571428569</v>
      </c>
      <c r="I19" s="28">
        <v>-9.9999999999999982</v>
      </c>
      <c r="J19" s="28">
        <v>-10.204081632653061</v>
      </c>
      <c r="K19" s="37">
        <v>-11</v>
      </c>
      <c r="L19" s="37">
        <v>-13.46153846153846</v>
      </c>
      <c r="M19" s="37">
        <v>-26.712328767123282</v>
      </c>
      <c r="N19" s="37">
        <v>-0.61728395061728136</v>
      </c>
      <c r="O19" s="37">
        <v>-9.5238095238095219</v>
      </c>
      <c r="P19" s="37">
        <v>-15.7</v>
      </c>
      <c r="Q19" s="37">
        <v>-3.571428571428573</v>
      </c>
      <c r="R19" s="37">
        <v>-8.59375</v>
      </c>
      <c r="S19" s="37">
        <v>0</v>
      </c>
      <c r="T19" s="37">
        <v>-1.5625</v>
      </c>
      <c r="U19" s="37"/>
    </row>
    <row r="20" spans="1:21" ht="15.75" x14ac:dyDescent="0.25">
      <c r="A20" s="207" t="s">
        <v>92</v>
      </c>
      <c r="B20" s="37">
        <v>-22.222222222222218</v>
      </c>
      <c r="C20" s="28">
        <v>-1.5</v>
      </c>
      <c r="D20" s="38">
        <v>100</v>
      </c>
      <c r="E20" s="38">
        <v>6.5217391304347831</v>
      </c>
      <c r="F20" s="37">
        <v>50</v>
      </c>
      <c r="G20" s="37">
        <v>-6.25</v>
      </c>
      <c r="H20" s="37">
        <v>3.125</v>
      </c>
      <c r="I20" s="28">
        <v>4.9999999999999964</v>
      </c>
      <c r="J20" s="28">
        <v>10.526315789473681</v>
      </c>
      <c r="K20" s="37">
        <v>-26.315789473684209</v>
      </c>
      <c r="L20" s="37">
        <v>7.5757575757575744</v>
      </c>
      <c r="M20" s="37">
        <v>-10.975609756097558</v>
      </c>
      <c r="N20" s="37">
        <v>-8.823529411764703</v>
      </c>
      <c r="O20" s="37">
        <v>-25.531914893617024</v>
      </c>
      <c r="P20" s="37">
        <v>-11.8</v>
      </c>
      <c r="Q20" s="37">
        <v>0</v>
      </c>
      <c r="R20" s="37">
        <v>-4.8076923076923066</v>
      </c>
      <c r="S20" s="37">
        <v>-18.055555555555557</v>
      </c>
      <c r="T20" s="37">
        <v>0</v>
      </c>
      <c r="U20" s="37"/>
    </row>
    <row r="21" spans="1:21" ht="14.25" customHeight="1" x14ac:dyDescent="0.25">
      <c r="A21" s="205" t="s">
        <v>95</v>
      </c>
      <c r="B21" s="37">
        <v>-37.799999999999997</v>
      </c>
      <c r="C21" s="28">
        <v>-11.899999999999999</v>
      </c>
      <c r="D21" s="38">
        <v>-36.700000000000003</v>
      </c>
      <c r="E21" s="38">
        <v>-6.1999999999999993</v>
      </c>
      <c r="F21" s="37">
        <v>-9.2999999999999972</v>
      </c>
      <c r="G21" s="37">
        <v>0</v>
      </c>
      <c r="H21" s="37">
        <v>0.69999999999999929</v>
      </c>
      <c r="I21" s="28">
        <v>22.300000000000004</v>
      </c>
      <c r="J21" s="28">
        <v>22.9</v>
      </c>
      <c r="K21" s="37">
        <v>12.100000000000001</v>
      </c>
      <c r="L21" s="37">
        <v>16.400000000000002</v>
      </c>
      <c r="M21" s="37">
        <v>-18.599999999999998</v>
      </c>
      <c r="N21" s="37">
        <v>0.39999999999999858</v>
      </c>
      <c r="O21" s="37">
        <v>-3.7999999999999972</v>
      </c>
      <c r="P21" s="37">
        <v>-6.5</v>
      </c>
      <c r="Q21" s="37">
        <v>2.2999999999999972</v>
      </c>
      <c r="R21" s="37">
        <v>-4.4000000000000021</v>
      </c>
      <c r="S21" s="37">
        <v>1.3999999999999986</v>
      </c>
      <c r="T21" s="37">
        <v>-0.33444816053511417</v>
      </c>
      <c r="U21" s="37"/>
    </row>
    <row r="22" spans="1:21" ht="15.75" x14ac:dyDescent="0.25">
      <c r="A22" s="206" t="s">
        <v>89</v>
      </c>
      <c r="B22" s="37">
        <v>-41.463414634146346</v>
      </c>
      <c r="C22" s="28">
        <v>-10.869565217391305</v>
      </c>
      <c r="D22" s="38">
        <v>-48.333333333333336</v>
      </c>
      <c r="E22" s="38">
        <v>-20.588235294117649</v>
      </c>
      <c r="F22" s="37">
        <v>-12.195121951219509</v>
      </c>
      <c r="G22" s="37">
        <v>41.509433962264154</v>
      </c>
      <c r="H22" s="37">
        <v>-16.216216216216214</v>
      </c>
      <c r="I22" s="28">
        <v>8.5714285714285712</v>
      </c>
      <c r="J22" s="28">
        <v>12.5</v>
      </c>
      <c r="K22" s="37">
        <v>0</v>
      </c>
      <c r="L22" s="37">
        <v>13.333333333333332</v>
      </c>
      <c r="M22" s="37">
        <v>-12.962962962962962</v>
      </c>
      <c r="N22" s="37">
        <v>-17.741935483870968</v>
      </c>
      <c r="O22" s="37">
        <v>2.4691358024691357</v>
      </c>
      <c r="P22" s="37">
        <v>-21.1</v>
      </c>
      <c r="Q22" s="37">
        <v>-18.367346938775512</v>
      </c>
      <c r="R22" s="37">
        <v>-4.918032786885246</v>
      </c>
      <c r="S22" s="37">
        <v>4.7619047619047619</v>
      </c>
      <c r="T22" s="37">
        <v>-8.536585365853659</v>
      </c>
      <c r="U22" s="37"/>
    </row>
    <row r="23" spans="1:21" ht="15.75" customHeight="1" x14ac:dyDescent="0.25">
      <c r="A23" s="206" t="s">
        <v>90</v>
      </c>
      <c r="B23" s="37">
        <v>-47.058823529411768</v>
      </c>
      <c r="C23" s="28">
        <v>-20.754716981132077</v>
      </c>
      <c r="D23" s="38">
        <v>-24.489795918367346</v>
      </c>
      <c r="E23" s="38">
        <v>3.7037037037037024</v>
      </c>
      <c r="F23" s="37">
        <v>4</v>
      </c>
      <c r="G23" s="37">
        <v>-16.666666666666664</v>
      </c>
      <c r="H23" s="37">
        <v>9.2592592592592666</v>
      </c>
      <c r="I23" s="28">
        <v>25.675675675675674</v>
      </c>
      <c r="J23" s="28">
        <v>22.727272727272727</v>
      </c>
      <c r="K23" s="37">
        <v>16.50485436893204</v>
      </c>
      <c r="L23" s="37">
        <v>20.588235294117649</v>
      </c>
      <c r="M23" s="37">
        <v>-21.621621621621621</v>
      </c>
      <c r="N23" s="37">
        <v>7.7586206896551726</v>
      </c>
      <c r="O23" s="37">
        <v>2.5</v>
      </c>
      <c r="P23" s="37">
        <v>-3.1</v>
      </c>
      <c r="Q23" s="37">
        <v>8</v>
      </c>
      <c r="R23" s="37">
        <v>3.278688524590164</v>
      </c>
      <c r="S23" s="37">
        <v>4.716981132075472</v>
      </c>
      <c r="T23" s="37">
        <v>6.140350877192982</v>
      </c>
      <c r="U23" s="37"/>
    </row>
    <row r="24" spans="1:21" ht="15.75" customHeight="1" x14ac:dyDescent="0.25">
      <c r="A24" s="207" t="s">
        <v>94</v>
      </c>
      <c r="B24" s="37">
        <v>-14.285714285714288</v>
      </c>
      <c r="C24" s="28">
        <v>11.428571428571427</v>
      </c>
      <c r="D24" s="38">
        <v>-31.25</v>
      </c>
      <c r="E24" s="38">
        <v>5.5555555555555536</v>
      </c>
      <c r="F24" s="37">
        <v>-33.333333333333336</v>
      </c>
      <c r="G24" s="37">
        <v>-7.8947368421052637</v>
      </c>
      <c r="H24" s="37">
        <v>7.1428571428571459</v>
      </c>
      <c r="I24" s="28">
        <v>28.888888888888886</v>
      </c>
      <c r="J24" s="28">
        <v>30.612244897959183</v>
      </c>
      <c r="K24" s="37">
        <v>18</v>
      </c>
      <c r="L24" s="37">
        <v>21.153846153846157</v>
      </c>
      <c r="M24" s="37">
        <v>-5.4794520547945202</v>
      </c>
      <c r="N24" s="37">
        <v>6.1728395061728394</v>
      </c>
      <c r="O24" s="37">
        <v>7.1428571428571423</v>
      </c>
      <c r="P24" s="37">
        <v>-5.6</v>
      </c>
      <c r="Q24" s="37">
        <v>8.1632653061224492</v>
      </c>
      <c r="R24" s="37">
        <v>0</v>
      </c>
      <c r="S24" s="37">
        <v>6.3157894736842106</v>
      </c>
      <c r="T24" s="37">
        <v>1.5625</v>
      </c>
      <c r="U24" s="37"/>
    </row>
    <row r="25" spans="1:21" ht="15.75" customHeight="1" x14ac:dyDescent="0.25">
      <c r="A25" s="207" t="s">
        <v>92</v>
      </c>
      <c r="B25" s="37">
        <v>-11.111111111111107</v>
      </c>
      <c r="C25" s="28">
        <v>-35.294117647058819</v>
      </c>
      <c r="D25" s="38">
        <v>-100</v>
      </c>
      <c r="E25" s="38">
        <v>-17.391304347826086</v>
      </c>
      <c r="F25" s="37">
        <v>20</v>
      </c>
      <c r="G25" s="37">
        <v>-50</v>
      </c>
      <c r="H25" s="37">
        <v>0</v>
      </c>
      <c r="I25" s="28">
        <v>20</v>
      </c>
      <c r="J25" s="28">
        <v>21.052631578947366</v>
      </c>
      <c r="K25" s="37">
        <v>-10.526315789473681</v>
      </c>
      <c r="L25" s="37">
        <v>3.0303030303030241</v>
      </c>
      <c r="M25" s="37">
        <v>-41.463414634146339</v>
      </c>
      <c r="N25" s="37">
        <v>-2.9411764705882351</v>
      </c>
      <c r="O25" s="37">
        <v>-40.425531914893611</v>
      </c>
      <c r="P25" s="37">
        <v>10.5</v>
      </c>
      <c r="Q25" s="37">
        <v>-7.6923076923076925</v>
      </c>
      <c r="R25" s="37">
        <v>-26.923076923076923</v>
      </c>
      <c r="S25" s="37">
        <v>-27.777777777777779</v>
      </c>
      <c r="T25" s="37">
        <v>-5.1282051282051277</v>
      </c>
      <c r="U25" s="37"/>
    </row>
    <row r="26" spans="1:21" s="1" customFormat="1" x14ac:dyDescent="0.25">
      <c r="A26" s="325" t="s">
        <v>96</v>
      </c>
      <c r="B26" s="325"/>
      <c r="C26" s="325"/>
      <c r="D26" s="325"/>
      <c r="E26" s="325"/>
      <c r="F26" s="325"/>
      <c r="G26" s="325"/>
      <c r="H26" s="325"/>
      <c r="I26" s="325"/>
      <c r="J26" s="138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25">
      <c r="A27" s="205" t="s">
        <v>88</v>
      </c>
      <c r="B27" s="91">
        <v>-11.5</v>
      </c>
      <c r="C27" s="92">
        <v>2.2999999999999972</v>
      </c>
      <c r="D27" s="38">
        <v>-13.4</v>
      </c>
      <c r="E27" s="38">
        <v>10.850000000000001</v>
      </c>
      <c r="F27" s="37">
        <v>-3.5</v>
      </c>
      <c r="G27" s="37">
        <v>20.900000000000002</v>
      </c>
      <c r="H27" s="91">
        <v>32.299999999999997</v>
      </c>
      <c r="I27" s="92">
        <v>31.199999999999996</v>
      </c>
      <c r="J27" s="92">
        <v>43.6</v>
      </c>
      <c r="K27" s="37">
        <v>44.7</v>
      </c>
      <c r="L27" s="37">
        <v>21.5</v>
      </c>
      <c r="M27" s="37">
        <v>40.300000000000004</v>
      </c>
      <c r="N27" s="37">
        <v>31.5</v>
      </c>
      <c r="O27" s="37">
        <v>40.85</v>
      </c>
      <c r="P27" s="37">
        <v>23.7</v>
      </c>
      <c r="Q27" s="37">
        <v>24.5</v>
      </c>
      <c r="R27" s="37">
        <v>32.65</v>
      </c>
      <c r="S27" s="37">
        <v>36.799999999999997</v>
      </c>
      <c r="T27" s="37">
        <v>30.602006688963208</v>
      </c>
      <c r="U27" s="37"/>
    </row>
    <row r="28" spans="1:21" ht="15.75" x14ac:dyDescent="0.25">
      <c r="A28" s="206" t="s">
        <v>89</v>
      </c>
      <c r="B28" s="37">
        <v>35</v>
      </c>
      <c r="C28" s="28">
        <v>-2.8571428571428612</v>
      </c>
      <c r="D28" s="38">
        <v>-29.545454545454547</v>
      </c>
      <c r="E28" s="38">
        <v>-1.8518518518518512</v>
      </c>
      <c r="F28" s="37">
        <v>-21.428571428571431</v>
      </c>
      <c r="G28" s="37">
        <v>51.16279069767441</v>
      </c>
      <c r="H28" s="37">
        <v>23.529411764705884</v>
      </c>
      <c r="I28" s="28">
        <v>17.241379310344826</v>
      </c>
      <c r="J28" s="28">
        <v>36</v>
      </c>
      <c r="K28" s="37">
        <v>25</v>
      </c>
      <c r="L28" s="37">
        <v>-8.3333333333333393</v>
      </c>
      <c r="M28" s="37">
        <v>62.790697674418603</v>
      </c>
      <c r="N28" s="37">
        <v>11.403508771929822</v>
      </c>
      <c r="O28" s="37">
        <v>51</v>
      </c>
      <c r="P28" s="37">
        <v>17.3</v>
      </c>
      <c r="Q28" s="37">
        <v>-12.5</v>
      </c>
      <c r="R28" s="37">
        <v>48.03921568627451</v>
      </c>
      <c r="S28" s="37">
        <v>53.409090909090907</v>
      </c>
      <c r="T28" s="37">
        <v>29.411764705882355</v>
      </c>
      <c r="U28" s="37"/>
    </row>
    <row r="29" spans="1:21" ht="15.75" x14ac:dyDescent="0.25">
      <c r="A29" s="206" t="s">
        <v>90</v>
      </c>
      <c r="B29" s="37">
        <v>-11.940298507462689</v>
      </c>
      <c r="C29" s="28">
        <v>-7.5</v>
      </c>
      <c r="D29" s="38">
        <v>-8.1967213114754109</v>
      </c>
      <c r="E29" s="38">
        <v>-2.678571428571427</v>
      </c>
      <c r="F29" s="37">
        <v>-4.8387096774193523</v>
      </c>
      <c r="G29" s="37">
        <v>22.11538461538462</v>
      </c>
      <c r="H29" s="37">
        <v>12.121212121212118</v>
      </c>
      <c r="I29" s="28">
        <v>34.745762711864408</v>
      </c>
      <c r="J29" s="28">
        <v>35.507246376811594</v>
      </c>
      <c r="K29" s="37">
        <v>34.246575342465746</v>
      </c>
      <c r="L29" s="37">
        <v>30.681818181818187</v>
      </c>
      <c r="M29" s="37">
        <v>37.5</v>
      </c>
      <c r="N29" s="37">
        <v>37.878787878787882</v>
      </c>
      <c r="O29" s="37">
        <v>111</v>
      </c>
      <c r="P29" s="37">
        <v>14</v>
      </c>
      <c r="Q29" s="37">
        <v>30.165289256198349</v>
      </c>
      <c r="R29" s="37">
        <v>38.034188034188034</v>
      </c>
      <c r="S29" s="37">
        <v>45.833333333333329</v>
      </c>
      <c r="T29" s="37">
        <v>41.735537190082646</v>
      </c>
      <c r="U29" s="37"/>
    </row>
    <row r="30" spans="1:21" ht="15.75" x14ac:dyDescent="0.25">
      <c r="A30" s="207" t="s">
        <v>91</v>
      </c>
      <c r="B30" s="37">
        <v>-17.307692307692314</v>
      </c>
      <c r="C30" s="28">
        <v>21.052631578947366</v>
      </c>
      <c r="D30" s="38">
        <v>-2.7777777777777786</v>
      </c>
      <c r="E30" s="38">
        <v>48</v>
      </c>
      <c r="F30" s="37">
        <v>16.666666666666664</v>
      </c>
      <c r="G30" s="37">
        <v>34.54545454545454</v>
      </c>
      <c r="H30" s="37">
        <v>39.473684210526315</v>
      </c>
      <c r="I30" s="28">
        <v>24.509803921568626</v>
      </c>
      <c r="J30" s="28">
        <v>51.754385964912274</v>
      </c>
      <c r="K30" s="37">
        <v>57.8125</v>
      </c>
      <c r="L30" s="37">
        <v>17.857142857142861</v>
      </c>
      <c r="M30" s="37">
        <v>41.47727272727272</v>
      </c>
      <c r="N30" s="37">
        <v>34.895833333333329</v>
      </c>
      <c r="O30" s="37">
        <v>62</v>
      </c>
      <c r="P30" s="37">
        <v>30.2</v>
      </c>
      <c r="Q30" s="37">
        <v>34.579439252336442</v>
      </c>
      <c r="R30" s="37">
        <v>25.333333333333332</v>
      </c>
      <c r="S30" s="37">
        <v>27.570093457943919</v>
      </c>
      <c r="T30" s="37">
        <v>23.999999999999996</v>
      </c>
      <c r="U30" s="37"/>
    </row>
    <row r="31" spans="1:21" ht="15.75" x14ac:dyDescent="0.25">
      <c r="A31" s="207" t="s">
        <v>92</v>
      </c>
      <c r="B31" s="37">
        <v>22.727272727272723</v>
      </c>
      <c r="C31" s="28">
        <v>5.5555555555555571</v>
      </c>
      <c r="D31" s="38">
        <v>0</v>
      </c>
      <c r="E31" s="38">
        <v>19.047619047619055</v>
      </c>
      <c r="F31" s="37">
        <v>16.666666666666664</v>
      </c>
      <c r="G31" s="37">
        <v>36.956521739130437</v>
      </c>
      <c r="H31" s="37">
        <v>34.883720930232556</v>
      </c>
      <c r="I31" s="28">
        <v>43.333333333333329</v>
      </c>
      <c r="J31" s="28">
        <v>51.351351351351354</v>
      </c>
      <c r="K31" s="37">
        <v>49.019607843137258</v>
      </c>
      <c r="L31" s="37">
        <v>29.411764705882355</v>
      </c>
      <c r="M31" s="37">
        <v>25.000000000000004</v>
      </c>
      <c r="N31" s="37">
        <v>35.714285714285715</v>
      </c>
      <c r="O31" s="37">
        <v>66</v>
      </c>
      <c r="P31" s="37">
        <v>38</v>
      </c>
      <c r="Q31" s="37">
        <v>10.526315789473685</v>
      </c>
      <c r="R31" s="37">
        <v>16.964285714285712</v>
      </c>
      <c r="S31" s="37">
        <v>25.471698113207552</v>
      </c>
      <c r="T31" s="37">
        <v>15.384615384615387</v>
      </c>
      <c r="U31" s="37"/>
    </row>
    <row r="32" spans="1:21" x14ac:dyDescent="0.25">
      <c r="A32" s="205" t="s">
        <v>93</v>
      </c>
      <c r="B32" s="37">
        <v>-31.900000000000002</v>
      </c>
      <c r="C32" s="38">
        <v>-2</v>
      </c>
      <c r="D32" s="38">
        <v>-30.3</v>
      </c>
      <c r="E32" s="73">
        <v>3.1000000000000014</v>
      </c>
      <c r="F32" s="37">
        <v>-1.2000000000000028</v>
      </c>
      <c r="G32" s="37">
        <v>13.900000000000002</v>
      </c>
      <c r="H32" s="37">
        <v>15.699999999999996</v>
      </c>
      <c r="I32" s="38">
        <v>21.700000000000003</v>
      </c>
      <c r="J32" s="38">
        <v>25</v>
      </c>
      <c r="K32" s="37">
        <v>3</v>
      </c>
      <c r="L32" s="37">
        <v>9.3000000000000007</v>
      </c>
      <c r="M32" s="37">
        <v>7.5999999999999979</v>
      </c>
      <c r="N32" s="37">
        <v>9.5000000000000018</v>
      </c>
      <c r="O32" s="37">
        <v>12.100000000000001</v>
      </c>
      <c r="P32" s="37">
        <v>7.1</v>
      </c>
      <c r="Q32" s="37">
        <v>9.9999999999999982</v>
      </c>
      <c r="R32" s="37">
        <v>14.7</v>
      </c>
      <c r="S32" s="37">
        <v>19.7</v>
      </c>
      <c r="T32" s="37">
        <v>11.036789297658862</v>
      </c>
      <c r="U32" s="37"/>
    </row>
    <row r="33" spans="1:21" ht="15.75" x14ac:dyDescent="0.25">
      <c r="A33" s="206" t="s">
        <v>89</v>
      </c>
      <c r="B33" s="37">
        <v>-35.483870967741936</v>
      </c>
      <c r="C33" s="28">
        <v>-2.8571428571428559</v>
      </c>
      <c r="D33" s="38">
        <v>-48.333333333333336</v>
      </c>
      <c r="E33" s="38">
        <v>0</v>
      </c>
      <c r="F33" s="37">
        <v>14.285714285714281</v>
      </c>
      <c r="G33" s="37">
        <v>23.255813953488371</v>
      </c>
      <c r="H33" s="37">
        <v>0</v>
      </c>
      <c r="I33" s="28">
        <v>20.68965517241379</v>
      </c>
      <c r="J33" s="28">
        <v>12</v>
      </c>
      <c r="K33" s="37">
        <v>-30</v>
      </c>
      <c r="L33" s="37">
        <v>-22.222222222222221</v>
      </c>
      <c r="M33" s="37">
        <v>6.9767441860465116</v>
      </c>
      <c r="N33" s="37">
        <v>0</v>
      </c>
      <c r="O33" s="37">
        <v>15.686274509803921</v>
      </c>
      <c r="P33" s="37">
        <v>6.1</v>
      </c>
      <c r="Q33" s="37">
        <v>15.625</v>
      </c>
      <c r="R33" s="37">
        <v>7.8431372549019605</v>
      </c>
      <c r="S33" s="37">
        <v>34.090909090909086</v>
      </c>
      <c r="T33" s="37">
        <v>15.686274509803921</v>
      </c>
      <c r="U33" s="37"/>
    </row>
    <row r="34" spans="1:21" ht="15.75" x14ac:dyDescent="0.25">
      <c r="A34" s="206" t="s">
        <v>97</v>
      </c>
      <c r="B34" s="37">
        <v>-40.298507462686572</v>
      </c>
      <c r="C34" s="28">
        <v>-1.6666666666666643</v>
      </c>
      <c r="D34" s="38">
        <v>-24.489795918367346</v>
      </c>
      <c r="E34" s="38">
        <v>3.5714285714285712</v>
      </c>
      <c r="F34" s="37">
        <v>0</v>
      </c>
      <c r="G34" s="37">
        <v>19.230769230769234</v>
      </c>
      <c r="H34" s="37">
        <v>15.151515151515152</v>
      </c>
      <c r="I34" s="28">
        <v>16.949152542372882</v>
      </c>
      <c r="J34" s="28">
        <v>21.739130434782602</v>
      </c>
      <c r="K34" s="37">
        <v>-5.4794520547945194</v>
      </c>
      <c r="L34" s="37">
        <v>13.636363636363633</v>
      </c>
      <c r="M34" s="37">
        <v>9.375</v>
      </c>
      <c r="N34" s="37">
        <v>22.222222222222221</v>
      </c>
      <c r="O34" s="37">
        <v>15.315315315315313</v>
      </c>
      <c r="P34" s="37">
        <v>2.8</v>
      </c>
      <c r="Q34" s="37">
        <v>6.557377049180328</v>
      </c>
      <c r="R34" s="37">
        <v>20.512820512820511</v>
      </c>
      <c r="S34" s="37">
        <v>16.666666666666664</v>
      </c>
      <c r="T34" s="37">
        <v>14.049586776859504</v>
      </c>
      <c r="U34" s="37"/>
    </row>
    <row r="35" spans="1:21" ht="15.75" x14ac:dyDescent="0.25">
      <c r="A35" s="207" t="s">
        <v>91</v>
      </c>
      <c r="B35" s="37">
        <v>-23.07692307692308</v>
      </c>
      <c r="C35" s="28">
        <v>2.6315789473684212</v>
      </c>
      <c r="D35" s="38">
        <v>-31.25</v>
      </c>
      <c r="E35" s="38">
        <v>4</v>
      </c>
      <c r="F35" s="37">
        <v>-22.222222222222221</v>
      </c>
      <c r="G35" s="37">
        <v>1.8181818181818181</v>
      </c>
      <c r="H35" s="37">
        <v>26.315789473684209</v>
      </c>
      <c r="I35" s="28">
        <v>21.56862745098039</v>
      </c>
      <c r="J35" s="28">
        <v>38.596491228070171</v>
      </c>
      <c r="K35" s="37">
        <v>14.0625</v>
      </c>
      <c r="L35" s="37">
        <v>10.000000000000004</v>
      </c>
      <c r="M35" s="37">
        <v>5.6818181818181817</v>
      </c>
      <c r="N35" s="37">
        <v>-1.0416666666666665</v>
      </c>
      <c r="O35" s="37">
        <v>9.67741935483871</v>
      </c>
      <c r="P35" s="37">
        <v>11.6</v>
      </c>
      <c r="Q35" s="37">
        <v>9.3457943925233646</v>
      </c>
      <c r="R35" s="37">
        <v>1.3333333333333335</v>
      </c>
      <c r="S35" s="37">
        <v>10.2803738317757</v>
      </c>
      <c r="T35" s="37">
        <v>2.666666666666667</v>
      </c>
      <c r="U35" s="37"/>
    </row>
    <row r="36" spans="1:21" ht="15.75" x14ac:dyDescent="0.25">
      <c r="A36" s="207" t="s">
        <v>98</v>
      </c>
      <c r="B36" s="37">
        <v>9.0909090909090864</v>
      </c>
      <c r="C36" s="28">
        <v>-11.111111111111107</v>
      </c>
      <c r="D36" s="38">
        <v>-100</v>
      </c>
      <c r="E36" s="38">
        <v>4.7619047619047628</v>
      </c>
      <c r="F36" s="37">
        <v>16.666666666666668</v>
      </c>
      <c r="G36" s="37">
        <v>13.043478260869565</v>
      </c>
      <c r="H36" s="37">
        <v>16.279069767441861</v>
      </c>
      <c r="I36" s="28">
        <v>28.888888888888889</v>
      </c>
      <c r="J36" s="28">
        <v>18.918918918918919</v>
      </c>
      <c r="K36" s="37">
        <v>7.8431372549019578</v>
      </c>
      <c r="L36" s="37">
        <v>15.686274509803923</v>
      </c>
      <c r="M36" s="37">
        <v>7.6923076923076925</v>
      </c>
      <c r="N36" s="37">
        <v>16.666666666666664</v>
      </c>
      <c r="O36" s="37">
        <v>6.0606060606060606</v>
      </c>
      <c r="P36" s="37">
        <v>9.3000000000000007</v>
      </c>
      <c r="Q36" s="37">
        <v>18.421052631578945</v>
      </c>
      <c r="R36" s="37">
        <v>26.785714285714285</v>
      </c>
      <c r="S36" s="37">
        <v>32.075471698113205</v>
      </c>
      <c r="T36" s="37">
        <v>11.538461538461538</v>
      </c>
      <c r="U36" s="37"/>
    </row>
    <row r="37" spans="1:21" ht="14.25" customHeight="1" x14ac:dyDescent="0.25">
      <c r="A37" s="205" t="s">
        <v>95</v>
      </c>
      <c r="B37" s="37">
        <v>76.3</v>
      </c>
      <c r="C37" s="28">
        <v>78.100000000000009</v>
      </c>
      <c r="D37" s="38">
        <v>-21.8</v>
      </c>
      <c r="E37" s="38">
        <v>62.699999999999996</v>
      </c>
      <c r="F37" s="37">
        <v>58.199999999999996</v>
      </c>
      <c r="G37" s="37">
        <v>39.299999999999997</v>
      </c>
      <c r="H37" s="37">
        <v>44.699999999999996</v>
      </c>
      <c r="I37" s="28">
        <v>50.6</v>
      </c>
      <c r="J37" s="28">
        <v>64.399999999999991</v>
      </c>
      <c r="K37" s="37">
        <v>41.199999999999996</v>
      </c>
      <c r="L37" s="37">
        <v>79.2</v>
      </c>
      <c r="M37" s="37">
        <v>56.3</v>
      </c>
      <c r="N37" s="37">
        <v>49.3</v>
      </c>
      <c r="O37" s="37">
        <v>42.100000000000009</v>
      </c>
      <c r="P37" s="37">
        <v>60.1</v>
      </c>
      <c r="Q37" s="37">
        <v>58.2</v>
      </c>
      <c r="R37" s="37">
        <v>59.5</v>
      </c>
      <c r="S37" s="37">
        <v>56.599999999999994</v>
      </c>
      <c r="T37" s="37">
        <v>38.127090301003342</v>
      </c>
      <c r="U37" s="37"/>
    </row>
    <row r="38" spans="1:21" ht="15.75" x14ac:dyDescent="0.25">
      <c r="A38" s="206" t="s">
        <v>99</v>
      </c>
      <c r="B38" s="37">
        <v>80.645161290322577</v>
      </c>
      <c r="C38" s="28">
        <v>77.142857142857139</v>
      </c>
      <c r="D38" s="38">
        <v>49.056603773584904</v>
      </c>
      <c r="E38" s="38">
        <v>70.370370370370367</v>
      </c>
      <c r="F38" s="37">
        <v>53.571428571428569</v>
      </c>
      <c r="G38" s="37">
        <v>25.581395348837212</v>
      </c>
      <c r="H38" s="37">
        <v>52.941176470588232</v>
      </c>
      <c r="I38" s="28">
        <v>58.620689655172413</v>
      </c>
      <c r="J38" s="28">
        <v>44</v>
      </c>
      <c r="K38" s="37">
        <v>70</v>
      </c>
      <c r="L38" s="37">
        <v>61.1111111111111</v>
      </c>
      <c r="M38" s="37">
        <v>30.232558139534881</v>
      </c>
      <c r="N38" s="37">
        <v>50.877192982456144</v>
      </c>
      <c r="O38" s="37">
        <v>15.686274509803921</v>
      </c>
      <c r="P38" s="37">
        <v>55.1</v>
      </c>
      <c r="Q38" s="37">
        <v>65.625</v>
      </c>
      <c r="R38" s="37">
        <v>47.058823529411761</v>
      </c>
      <c r="S38" s="37">
        <v>52.272727272727273</v>
      </c>
      <c r="T38" s="37">
        <v>47.058823529411761</v>
      </c>
      <c r="U38" s="37"/>
    </row>
    <row r="39" spans="1:21" ht="15.75" x14ac:dyDescent="0.25">
      <c r="A39" s="206" t="s">
        <v>100</v>
      </c>
      <c r="B39" s="37">
        <v>77.611940298507449</v>
      </c>
      <c r="C39" s="28">
        <v>80</v>
      </c>
      <c r="D39" s="38">
        <v>44.565217391304351</v>
      </c>
      <c r="E39" s="38">
        <v>60.714285714285708</v>
      </c>
      <c r="F39" s="37">
        <v>41.935483870967737</v>
      </c>
      <c r="G39" s="37">
        <v>25</v>
      </c>
      <c r="H39" s="37">
        <v>48.484848484848477</v>
      </c>
      <c r="I39" s="28">
        <v>38.983050847457633</v>
      </c>
      <c r="J39" s="28">
        <v>62.318840579710134</v>
      </c>
      <c r="K39" s="37">
        <v>61.643835616438352</v>
      </c>
      <c r="L39" s="37">
        <v>84.090909090909093</v>
      </c>
      <c r="M39" s="37">
        <v>53.125</v>
      </c>
      <c r="N39" s="37">
        <v>46.464646464646464</v>
      </c>
      <c r="O39" s="37">
        <v>55.85585585585585</v>
      </c>
      <c r="P39" s="37">
        <v>59.8</v>
      </c>
      <c r="Q39" s="37">
        <v>54.098360655737707</v>
      </c>
      <c r="R39" s="37">
        <v>57.26495726495726</v>
      </c>
      <c r="S39" s="37">
        <v>51.041666666666664</v>
      </c>
      <c r="T39" s="37">
        <v>25.619834710743799</v>
      </c>
      <c r="U39" s="37"/>
    </row>
    <row r="40" spans="1:21" ht="15.75" x14ac:dyDescent="0.25">
      <c r="A40" s="207" t="s">
        <v>91</v>
      </c>
      <c r="B40" s="37">
        <v>65.384615384615373</v>
      </c>
      <c r="C40" s="38">
        <v>81.578947368421041</v>
      </c>
      <c r="D40" s="38">
        <v>48.275862068965509</v>
      </c>
      <c r="E40" s="38">
        <v>68</v>
      </c>
      <c r="F40" s="37">
        <v>72.222222222222229</v>
      </c>
      <c r="G40" s="37">
        <v>38.18181818181818</v>
      </c>
      <c r="H40" s="37">
        <v>50</v>
      </c>
      <c r="I40" s="38">
        <v>54.901960784313722</v>
      </c>
      <c r="J40" s="38">
        <v>78.94736842105263</v>
      </c>
      <c r="K40" s="37">
        <v>35.9375</v>
      </c>
      <c r="L40" s="37">
        <v>85.714285714285708</v>
      </c>
      <c r="M40" s="37">
        <v>63.636363636363633</v>
      </c>
      <c r="N40" s="37">
        <v>48.958333333333329</v>
      </c>
      <c r="O40" s="37">
        <v>59.677419354838712</v>
      </c>
      <c r="P40" s="37">
        <v>67.400000000000006</v>
      </c>
      <c r="Q40" s="37">
        <v>63.551401869158873</v>
      </c>
      <c r="R40" s="37">
        <v>61.333333333333329</v>
      </c>
      <c r="S40" s="37">
        <v>60.747663551401864</v>
      </c>
      <c r="T40" s="37">
        <v>50.666666666666671</v>
      </c>
      <c r="U40" s="37"/>
    </row>
    <row r="41" spans="1:21" ht="15.75" x14ac:dyDescent="0.25">
      <c r="A41" s="207" t="s">
        <v>92</v>
      </c>
      <c r="B41" s="37">
        <v>81.818181818181827</v>
      </c>
      <c r="C41" s="28">
        <v>66.666666666666657</v>
      </c>
      <c r="D41" s="38">
        <v>-5.8823529411764701</v>
      </c>
      <c r="E41" s="38">
        <v>52.38095238095238</v>
      </c>
      <c r="F41" s="37">
        <v>100</v>
      </c>
      <c r="G41" s="37">
        <v>100</v>
      </c>
      <c r="H41" s="37">
        <v>58.139534883720927</v>
      </c>
      <c r="I41" s="28">
        <v>55.555555555555557</v>
      </c>
      <c r="J41" s="28">
        <v>59.459459459459453</v>
      </c>
      <c r="K41" s="37">
        <v>17.647058823529406</v>
      </c>
      <c r="L41" s="37">
        <v>72.549019607843121</v>
      </c>
      <c r="M41" s="37">
        <v>71.15384615384616</v>
      </c>
      <c r="N41" s="37">
        <v>54.761904761904766</v>
      </c>
      <c r="O41" s="37">
        <v>51.515151515151516</v>
      </c>
      <c r="P41" s="37">
        <v>53.7</v>
      </c>
      <c r="Q41" s="37">
        <v>50</v>
      </c>
      <c r="R41" s="37">
        <v>73.214285714285708</v>
      </c>
      <c r="S41" s="37">
        <v>62.264150943396224</v>
      </c>
      <c r="T41" s="37">
        <v>40.384615384615387</v>
      </c>
      <c r="U41" s="37"/>
    </row>
    <row r="42" spans="1:21" s="1" customFormat="1" x14ac:dyDescent="0.25">
      <c r="A42" s="325" t="s">
        <v>101</v>
      </c>
      <c r="B42" s="325"/>
      <c r="C42" s="325"/>
      <c r="D42" s="325"/>
      <c r="E42" s="325"/>
      <c r="F42" s="325"/>
      <c r="G42" s="325"/>
      <c r="H42" s="325"/>
      <c r="I42" s="325"/>
      <c r="J42" s="145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x14ac:dyDescent="0.25">
      <c r="A43" s="205" t="s">
        <v>88</v>
      </c>
      <c r="B43" s="37">
        <v>-0.69999999999999574</v>
      </c>
      <c r="C43" s="28">
        <v>16.25</v>
      </c>
      <c r="D43" s="38">
        <v>2.0499999999999998</v>
      </c>
      <c r="E43" s="38">
        <v>17.850000000000001</v>
      </c>
      <c r="F43" s="37">
        <v>12.2</v>
      </c>
      <c r="G43" s="37">
        <v>34.9</v>
      </c>
      <c r="H43" s="37">
        <v>36.950000000000003</v>
      </c>
      <c r="I43" s="28">
        <v>35.85</v>
      </c>
      <c r="J43" s="28">
        <v>52.05</v>
      </c>
      <c r="K43" s="37">
        <v>35.85</v>
      </c>
      <c r="L43" s="37">
        <v>25.049999999999997</v>
      </c>
      <c r="M43" s="37">
        <v>42.599999999999994</v>
      </c>
      <c r="N43" s="37">
        <v>30.700000000000003</v>
      </c>
      <c r="O43" s="37">
        <v>43.449999999999996</v>
      </c>
      <c r="P43" s="37">
        <v>25.7</v>
      </c>
      <c r="Q43" s="37">
        <v>30.3</v>
      </c>
      <c r="R43" s="37">
        <v>37.050000000000004</v>
      </c>
      <c r="S43" s="37">
        <v>37.25</v>
      </c>
      <c r="T43" s="37">
        <v>31.438127090301002</v>
      </c>
      <c r="U43" s="37"/>
    </row>
    <row r="44" spans="1:21" ht="18" customHeight="1" x14ac:dyDescent="0.25">
      <c r="A44" s="206" t="s">
        <v>89</v>
      </c>
      <c r="B44" s="37">
        <v>3.7037037037037024</v>
      </c>
      <c r="C44" s="28">
        <v>8.8235294117647136</v>
      </c>
      <c r="D44" s="38">
        <v>0</v>
      </c>
      <c r="E44" s="38">
        <v>2.777777777777775</v>
      </c>
      <c r="F44" s="37">
        <v>-20</v>
      </c>
      <c r="G44" s="37">
        <v>51.851851851851855</v>
      </c>
      <c r="H44" s="37">
        <v>12.2</v>
      </c>
      <c r="I44" s="28">
        <v>3.5714285714285694</v>
      </c>
      <c r="J44" s="28">
        <v>46.428571428571423</v>
      </c>
      <c r="K44" s="37">
        <v>-25</v>
      </c>
      <c r="L44" s="37">
        <v>-54.545454545454547</v>
      </c>
      <c r="M44" s="37">
        <v>54.166666666666664</v>
      </c>
      <c r="N44" s="37">
        <v>19.999999999999996</v>
      </c>
      <c r="O44" s="37">
        <v>48.717948717948723</v>
      </c>
      <c r="P44" s="37">
        <v>17.3</v>
      </c>
      <c r="Q44" s="37">
        <v>-4.5454545454545467</v>
      </c>
      <c r="R44" s="37">
        <v>33.695652173913047</v>
      </c>
      <c r="S44" s="37">
        <v>34.615384615384613</v>
      </c>
      <c r="T44" s="37">
        <v>21.276595744680847</v>
      </c>
      <c r="U44" s="37"/>
    </row>
    <row r="45" spans="1:21" ht="15.75" x14ac:dyDescent="0.25">
      <c r="A45" s="206" t="s">
        <v>90</v>
      </c>
      <c r="B45" s="37">
        <v>-6.4516129032258007</v>
      </c>
      <c r="C45" s="28">
        <v>9.4827586206896584</v>
      </c>
      <c r="D45" s="38">
        <v>0</v>
      </c>
      <c r="E45" s="38">
        <v>4.5454545454545467</v>
      </c>
      <c r="F45" s="37">
        <v>18.75</v>
      </c>
      <c r="G45" s="37">
        <v>42.063492063492063</v>
      </c>
      <c r="H45" s="37">
        <v>22.58064516129032</v>
      </c>
      <c r="I45" s="28">
        <v>42.424242424242429</v>
      </c>
      <c r="J45" s="28">
        <v>46</v>
      </c>
      <c r="K45" s="37">
        <v>50</v>
      </c>
      <c r="L45" s="37">
        <v>32.142857142857146</v>
      </c>
      <c r="M45" s="37">
        <v>33.766233766233768</v>
      </c>
      <c r="N45" s="37">
        <v>24.731182795698928</v>
      </c>
      <c r="O45" s="37">
        <v>42.10526315789474</v>
      </c>
      <c r="P45" s="37">
        <v>16.8</v>
      </c>
      <c r="Q45" s="37">
        <v>35</v>
      </c>
      <c r="R45" s="37">
        <v>35.714285714285708</v>
      </c>
      <c r="S45" s="37">
        <v>34.705882352941181</v>
      </c>
      <c r="T45" s="37">
        <v>39.285714285714278</v>
      </c>
      <c r="U45" s="37"/>
    </row>
    <row r="46" spans="1:21" ht="15.75" x14ac:dyDescent="0.25">
      <c r="A46" s="207" t="s">
        <v>94</v>
      </c>
      <c r="B46" s="37">
        <v>-7.4074074074074119</v>
      </c>
      <c r="C46" s="28">
        <v>16.666666666666664</v>
      </c>
      <c r="D46" s="38">
        <v>6.0975609756097544</v>
      </c>
      <c r="E46" s="38">
        <v>40.625</v>
      </c>
      <c r="F46" s="37">
        <v>16.666666666666661</v>
      </c>
      <c r="G46" s="37">
        <v>27</v>
      </c>
      <c r="H46" s="37">
        <v>31.428571428571427</v>
      </c>
      <c r="I46" s="28">
        <v>37.5</v>
      </c>
      <c r="J46" s="28">
        <v>55.921052631578938</v>
      </c>
      <c r="K46" s="37">
        <v>27.205882352941178</v>
      </c>
      <c r="L46" s="37">
        <v>24.137931034482754</v>
      </c>
      <c r="M46" s="37">
        <v>52.12765957446809</v>
      </c>
      <c r="N46" s="37">
        <v>32.882882882882882</v>
      </c>
      <c r="O46" s="37">
        <v>58.208955223880594</v>
      </c>
      <c r="P46" s="37">
        <v>21.5</v>
      </c>
      <c r="Q46" s="37">
        <v>36.134453781512605</v>
      </c>
      <c r="R46" s="37">
        <v>45.833333333333343</v>
      </c>
      <c r="S46" s="37">
        <v>33.653846153846146</v>
      </c>
      <c r="T46" s="37">
        <v>32.758620689655174</v>
      </c>
      <c r="U46" s="37"/>
    </row>
    <row r="47" spans="1:21" ht="15.75" x14ac:dyDescent="0.25">
      <c r="A47" s="207" t="s">
        <v>92</v>
      </c>
      <c r="B47" s="37">
        <v>22.222222222222225</v>
      </c>
      <c r="C47" s="28">
        <v>32.258064516129032</v>
      </c>
      <c r="D47" s="38">
        <v>16.666666666666664</v>
      </c>
      <c r="E47" s="38">
        <v>29.166666666666668</v>
      </c>
      <c r="F47" s="37">
        <v>38.461538461538467</v>
      </c>
      <c r="G47" s="37">
        <v>19.696969696969695</v>
      </c>
      <c r="H47" s="37">
        <v>20.967741935483868</v>
      </c>
      <c r="I47" s="28">
        <v>34.615384615384606</v>
      </c>
      <c r="J47" s="28">
        <v>54.166666666666679</v>
      </c>
      <c r="K47" s="37">
        <v>38.271604938271608</v>
      </c>
      <c r="L47" s="37">
        <v>34.027777777777786</v>
      </c>
      <c r="M47" s="37">
        <v>34.027777777777779</v>
      </c>
      <c r="N47" s="37">
        <v>42.72727272727272</v>
      </c>
      <c r="O47" s="37">
        <v>31.460674157303369</v>
      </c>
      <c r="P47" s="37">
        <v>46.5</v>
      </c>
      <c r="Q47" s="37">
        <v>21.276595744680858</v>
      </c>
      <c r="R47" s="37">
        <v>31.410256410256412</v>
      </c>
      <c r="S47" s="37">
        <v>46.527777777777779</v>
      </c>
      <c r="T47" s="37">
        <v>21.698113207547166</v>
      </c>
      <c r="U47" s="37"/>
    </row>
    <row r="48" spans="1:21" x14ac:dyDescent="0.25">
      <c r="A48" s="205" t="s">
        <v>93</v>
      </c>
      <c r="B48" s="37">
        <v>-24.4</v>
      </c>
      <c r="C48" s="28">
        <v>2.6000000000000014</v>
      </c>
      <c r="D48" s="38">
        <v>-22.6</v>
      </c>
      <c r="E48" s="38">
        <v>3.8999999999999986</v>
      </c>
      <c r="F48" s="37">
        <v>-1.2000000000000028</v>
      </c>
      <c r="G48" s="37">
        <v>23.099999999999998</v>
      </c>
      <c r="H48" s="37">
        <v>15.2</v>
      </c>
      <c r="I48" s="28">
        <v>14.700000000000003</v>
      </c>
      <c r="J48" s="28">
        <v>20.200000000000003</v>
      </c>
      <c r="K48" s="37">
        <v>11.100000000000001</v>
      </c>
      <c r="L48" s="37">
        <v>10.900000000000002</v>
      </c>
      <c r="M48" s="37">
        <v>6.0999999999999979</v>
      </c>
      <c r="N48" s="37">
        <v>4.8000000000000007</v>
      </c>
      <c r="O48" s="37">
        <v>5.5</v>
      </c>
      <c r="P48" s="37">
        <v>8.1</v>
      </c>
      <c r="Q48" s="37">
        <v>14.100000000000001</v>
      </c>
      <c r="R48" s="37">
        <v>4.6999999999999993</v>
      </c>
      <c r="S48" s="37">
        <v>13.600000000000001</v>
      </c>
      <c r="T48" s="37">
        <v>16.722408026755851</v>
      </c>
      <c r="U48" s="37"/>
    </row>
    <row r="49" spans="1:21" ht="15.75" x14ac:dyDescent="0.25">
      <c r="A49" s="206" t="s">
        <v>89</v>
      </c>
      <c r="B49" s="37">
        <v>-25</v>
      </c>
      <c r="C49" s="28">
        <v>-23.529411764705884</v>
      </c>
      <c r="D49" s="38">
        <v>-25</v>
      </c>
      <c r="E49" s="38">
        <v>-11.111111111111114</v>
      </c>
      <c r="F49" s="37">
        <v>5</v>
      </c>
      <c r="G49" s="37">
        <v>62.962962962962976</v>
      </c>
      <c r="H49" s="37">
        <v>54.54545454545454</v>
      </c>
      <c r="I49" s="28">
        <v>7.1428571428571423</v>
      </c>
      <c r="J49" s="28">
        <v>0</v>
      </c>
      <c r="K49" s="37">
        <v>50</v>
      </c>
      <c r="L49" s="37">
        <v>-18.181818181818183</v>
      </c>
      <c r="M49" s="37">
        <v>11.111111111111111</v>
      </c>
      <c r="N49" s="37">
        <v>-37.142857142857146</v>
      </c>
      <c r="O49" s="37">
        <v>-20.512820512820511</v>
      </c>
      <c r="P49" s="37">
        <v>3.8</v>
      </c>
      <c r="Q49" s="37">
        <v>0</v>
      </c>
      <c r="R49" s="37">
        <v>-10.869565217391305</v>
      </c>
      <c r="S49" s="37">
        <v>-2.5641025641025639</v>
      </c>
      <c r="T49" s="37">
        <v>17.021276595744681</v>
      </c>
      <c r="U49" s="37"/>
    </row>
    <row r="50" spans="1:21" ht="15.75" x14ac:dyDescent="0.25">
      <c r="A50" s="206" t="s">
        <v>90</v>
      </c>
      <c r="B50" s="37">
        <v>-32.258064516129025</v>
      </c>
      <c r="C50" s="28">
        <v>3.4482758620689644</v>
      </c>
      <c r="D50" s="38">
        <v>-13.793103448275861</v>
      </c>
      <c r="E50" s="38">
        <v>5.4545454545454568</v>
      </c>
      <c r="F50" s="37">
        <v>6.25</v>
      </c>
      <c r="G50" s="37">
        <v>12.698412698412699</v>
      </c>
      <c r="H50" s="37">
        <v>12.903225806451612</v>
      </c>
      <c r="I50" s="28">
        <v>7.5757575757575761</v>
      </c>
      <c r="J50" s="28">
        <v>-2</v>
      </c>
      <c r="K50" s="37">
        <v>26.666666666666664</v>
      </c>
      <c r="L50" s="37">
        <v>16.666666666666668</v>
      </c>
      <c r="M50" s="37">
        <v>-7.7922077922077921</v>
      </c>
      <c r="N50" s="37">
        <v>-7.5268817204301079</v>
      </c>
      <c r="O50" s="37">
        <v>14.736842105263156</v>
      </c>
      <c r="P50" s="37">
        <v>0</v>
      </c>
      <c r="Q50" s="37">
        <v>0</v>
      </c>
      <c r="R50" s="37">
        <v>0</v>
      </c>
      <c r="S50" s="37">
        <v>0</v>
      </c>
      <c r="T50" s="37">
        <v>10.714285714285714</v>
      </c>
      <c r="U50" s="37"/>
    </row>
    <row r="51" spans="1:21" ht="15.75" x14ac:dyDescent="0.25">
      <c r="A51" s="207" t="s">
        <v>94</v>
      </c>
      <c r="B51" s="71">
        <v>-34.615384615384613</v>
      </c>
      <c r="C51" s="28">
        <v>4.4444444444444429</v>
      </c>
      <c r="D51" s="38">
        <v>-31.707317073170735</v>
      </c>
      <c r="E51" s="38">
        <v>12.5</v>
      </c>
      <c r="F51" s="37">
        <v>-23.80952380952381</v>
      </c>
      <c r="G51" s="37">
        <v>6.0000000000000036</v>
      </c>
      <c r="H51" s="71">
        <v>28.571428571428566</v>
      </c>
      <c r="I51" s="28">
        <v>5.7692307692307692</v>
      </c>
      <c r="J51" s="28">
        <v>32.894736842105267</v>
      </c>
      <c r="K51" s="37">
        <v>-5.8823529411764746</v>
      </c>
      <c r="L51" s="37">
        <v>-5.1724137931034484</v>
      </c>
      <c r="M51" s="37">
        <v>9.5744680851063837</v>
      </c>
      <c r="N51" s="37">
        <v>16.216216216216218</v>
      </c>
      <c r="O51" s="37">
        <v>7.4626865671641784</v>
      </c>
      <c r="P51" s="37">
        <v>2</v>
      </c>
      <c r="Q51" s="37">
        <v>26.05042016806723</v>
      </c>
      <c r="R51" s="37">
        <v>10.714285714285714</v>
      </c>
      <c r="S51" s="37">
        <v>18.269230769230766</v>
      </c>
      <c r="T51" s="37">
        <v>19.540229885057471</v>
      </c>
      <c r="U51" s="37"/>
    </row>
    <row r="52" spans="1:21" ht="15.75" x14ac:dyDescent="0.25">
      <c r="A52" s="207" t="s">
        <v>92</v>
      </c>
      <c r="B52" s="71">
        <v>16.666666666666671</v>
      </c>
      <c r="C52" s="28">
        <v>12.903225806451616</v>
      </c>
      <c r="D52" s="38">
        <v>-33.333333333333329</v>
      </c>
      <c r="E52" s="38">
        <v>0</v>
      </c>
      <c r="F52" s="37">
        <v>7.6923076923076916</v>
      </c>
      <c r="G52" s="37">
        <v>36.36363636363636</v>
      </c>
      <c r="H52" s="71">
        <v>11.29032258064516</v>
      </c>
      <c r="I52" s="28">
        <v>34.615384615384613</v>
      </c>
      <c r="J52" s="28">
        <v>29.166666666666671</v>
      </c>
      <c r="K52" s="37">
        <v>13.580246913580247</v>
      </c>
      <c r="L52" s="37">
        <v>25.000000000000007</v>
      </c>
      <c r="M52" s="37">
        <v>13.888888888888889</v>
      </c>
      <c r="N52" s="37">
        <v>29.09090909090909</v>
      </c>
      <c r="O52" s="37">
        <v>5.6179775280898872</v>
      </c>
      <c r="P52" s="37">
        <v>25</v>
      </c>
      <c r="Q52" s="37">
        <v>23.404255319148938</v>
      </c>
      <c r="R52" s="37">
        <v>12.820512820512819</v>
      </c>
      <c r="S52" s="37">
        <v>31.944444444444443</v>
      </c>
      <c r="T52" s="37">
        <v>24.528301886792452</v>
      </c>
      <c r="U52" s="37"/>
    </row>
    <row r="53" spans="1:21" ht="14.25" customHeight="1" x14ac:dyDescent="0.25">
      <c r="A53" s="205" t="s">
        <v>95</v>
      </c>
      <c r="B53" s="37">
        <v>66.650000000000006</v>
      </c>
      <c r="C53" s="28">
        <v>60.95000000000001</v>
      </c>
      <c r="D53" s="38">
        <v>56</v>
      </c>
      <c r="E53" s="38">
        <v>74.699999999999989</v>
      </c>
      <c r="F53" s="37">
        <v>66.25</v>
      </c>
      <c r="G53" s="37">
        <v>63.249999999999993</v>
      </c>
      <c r="H53" s="37">
        <v>46.000000000000007</v>
      </c>
      <c r="I53" s="28">
        <v>60.3</v>
      </c>
      <c r="J53" s="28">
        <v>62.25</v>
      </c>
      <c r="K53" s="37">
        <v>53.3</v>
      </c>
      <c r="L53" s="37">
        <v>54.6</v>
      </c>
      <c r="M53" s="37">
        <v>52.899999999999991</v>
      </c>
      <c r="N53" s="37">
        <v>62.1</v>
      </c>
      <c r="O53" s="37">
        <v>42.100000000000009</v>
      </c>
      <c r="P53" s="37">
        <v>69.599999999999994</v>
      </c>
      <c r="Q53" s="37">
        <v>74.2</v>
      </c>
      <c r="R53" s="37">
        <v>41.15</v>
      </c>
      <c r="S53" s="37">
        <v>46.649999999999991</v>
      </c>
      <c r="T53" s="37">
        <v>54.515050167224082</v>
      </c>
      <c r="U53" s="37"/>
    </row>
    <row r="54" spans="1:21" ht="15.75" x14ac:dyDescent="0.25">
      <c r="A54" s="206" t="s">
        <v>89</v>
      </c>
      <c r="B54" s="37">
        <v>66.071428571428584</v>
      </c>
      <c r="C54" s="28">
        <v>52.941176470588246</v>
      </c>
      <c r="D54" s="38">
        <v>57.5</v>
      </c>
      <c r="E54" s="38">
        <v>86.1111111111111</v>
      </c>
      <c r="F54" s="37">
        <v>70</v>
      </c>
      <c r="G54" s="37">
        <v>50</v>
      </c>
      <c r="H54" s="37">
        <v>45.454545454545453</v>
      </c>
      <c r="I54" s="28">
        <v>39.285714285714285</v>
      </c>
      <c r="J54" s="28">
        <v>67.857142857142861</v>
      </c>
      <c r="K54" s="37">
        <v>87.5</v>
      </c>
      <c r="L54" s="37">
        <v>45.454545454545453</v>
      </c>
      <c r="M54" s="37">
        <v>34.722222222222229</v>
      </c>
      <c r="N54" s="37">
        <v>40</v>
      </c>
      <c r="O54" s="37">
        <v>0</v>
      </c>
      <c r="P54" s="37">
        <v>65.400000000000006</v>
      </c>
      <c r="Q54" s="37">
        <v>63.636363636363633</v>
      </c>
      <c r="R54" s="37">
        <v>15.217391304347828</v>
      </c>
      <c r="S54" s="37">
        <v>32.051282051282051</v>
      </c>
      <c r="T54" s="37">
        <v>22.340425531914896</v>
      </c>
      <c r="U54" s="37"/>
    </row>
    <row r="55" spans="1:21" ht="15.75" x14ac:dyDescent="0.25">
      <c r="A55" s="206" t="s">
        <v>90</v>
      </c>
      <c r="B55" s="37">
        <v>72.950819672131146</v>
      </c>
      <c r="C55" s="28">
        <v>62.931034482758619</v>
      </c>
      <c r="D55" s="38">
        <v>55.172413793103445</v>
      </c>
      <c r="E55" s="38">
        <v>83.636363636363626</v>
      </c>
      <c r="F55" s="37">
        <v>67.1875</v>
      </c>
      <c r="G55" s="37">
        <v>74.603174603174594</v>
      </c>
      <c r="H55" s="37">
        <v>67.741935483870961</v>
      </c>
      <c r="I55" s="28">
        <v>49.242424242424235</v>
      </c>
      <c r="J55" s="28">
        <v>49</v>
      </c>
      <c r="K55" s="37">
        <v>51.111111111111107</v>
      </c>
      <c r="L55" s="37">
        <v>47.619047619047613</v>
      </c>
      <c r="M55" s="37">
        <v>53.246753246753244</v>
      </c>
      <c r="N55" s="37">
        <v>68.279569892473106</v>
      </c>
      <c r="O55" s="37">
        <v>49.473684210526315</v>
      </c>
      <c r="P55" s="37">
        <v>75.5</v>
      </c>
      <c r="Q55" s="37">
        <v>77.477477477477478</v>
      </c>
      <c r="R55" s="37">
        <v>46.153846153846153</v>
      </c>
      <c r="S55" s="37">
        <v>41.764705882352942</v>
      </c>
      <c r="T55" s="37">
        <v>67.857142857142847</v>
      </c>
      <c r="U55" s="37"/>
    </row>
    <row r="56" spans="1:21" ht="15.75" x14ac:dyDescent="0.25">
      <c r="A56" s="207" t="s">
        <v>94</v>
      </c>
      <c r="B56" s="37">
        <v>68.518518518518519</v>
      </c>
      <c r="C56" s="28">
        <v>56.666666666666664</v>
      </c>
      <c r="D56" s="38">
        <v>54.878048780487802</v>
      </c>
      <c r="E56" s="38">
        <v>67.1875</v>
      </c>
      <c r="F56" s="37">
        <v>64.285714285714278</v>
      </c>
      <c r="G56" s="37">
        <v>50</v>
      </c>
      <c r="H56" s="37">
        <v>64.285714285714278</v>
      </c>
      <c r="I56" s="28">
        <v>64.42307692307692</v>
      </c>
      <c r="J56" s="28">
        <v>66.447368421052644</v>
      </c>
      <c r="K56" s="37">
        <v>62.5</v>
      </c>
      <c r="L56" s="37">
        <v>52.58620689655173</v>
      </c>
      <c r="M56" s="37">
        <v>48.936170212765958</v>
      </c>
      <c r="N56" s="37">
        <v>69.819819819819813</v>
      </c>
      <c r="O56" s="37">
        <v>49.253731343283583</v>
      </c>
      <c r="P56" s="37">
        <v>62.5</v>
      </c>
      <c r="Q56" s="37">
        <v>71.008403361344534</v>
      </c>
      <c r="R56" s="37">
        <v>40.476190476190482</v>
      </c>
      <c r="S56" s="37">
        <v>52.403846153846146</v>
      </c>
      <c r="T56" s="37">
        <v>54.597701149425291</v>
      </c>
      <c r="U56" s="37"/>
    </row>
    <row r="57" spans="1:21" ht="16.5" thickBot="1" x14ac:dyDescent="0.3">
      <c r="A57" s="208" t="s">
        <v>92</v>
      </c>
      <c r="B57" s="45">
        <v>47.222222222222229</v>
      </c>
      <c r="C57" s="36">
        <v>67.741935483870975</v>
      </c>
      <c r="D57" s="81">
        <v>66.666666666666657</v>
      </c>
      <c r="E57" s="81">
        <v>56.249999999999993</v>
      </c>
      <c r="F57" s="45">
        <v>61.538461538461547</v>
      </c>
      <c r="G57" s="45">
        <v>72.727272727272734</v>
      </c>
      <c r="H57" s="45">
        <v>39.344262295081975</v>
      </c>
      <c r="I57" s="36">
        <v>75.961538461538467</v>
      </c>
      <c r="J57" s="36">
        <v>67.708333333333329</v>
      </c>
      <c r="K57" s="36">
        <v>46.296296296296291</v>
      </c>
      <c r="L57" s="36">
        <v>61.805555555555543</v>
      </c>
      <c r="M57" s="36">
        <v>66.666666666666671</v>
      </c>
      <c r="N57" s="36">
        <v>50</v>
      </c>
      <c r="O57" s="36">
        <v>47.191011235955067</v>
      </c>
      <c r="P57" s="36">
        <v>72.900000000000006</v>
      </c>
      <c r="Q57" s="36">
        <v>79.787234042553195</v>
      </c>
      <c r="R57" s="36">
        <v>51.282051282051285</v>
      </c>
      <c r="S57" s="36">
        <v>52.083333333333336</v>
      </c>
      <c r="T57" s="36">
        <v>54.716981132075475</v>
      </c>
      <c r="U57" s="28"/>
    </row>
    <row r="58" spans="1:21" s="1" customFormat="1" x14ac:dyDescent="0.25">
      <c r="A58" s="332" t="s">
        <v>152</v>
      </c>
      <c r="B58" s="332"/>
      <c r="C58" s="332"/>
      <c r="D58" s="332"/>
      <c r="E58" s="332"/>
      <c r="F58" s="332"/>
      <c r="G58" s="332"/>
      <c r="H58" s="332"/>
      <c r="I58" s="332"/>
      <c r="J58" s="145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</row>
    <row r="59" spans="1:21" x14ac:dyDescent="0.25">
      <c r="A59" s="205" t="s">
        <v>103</v>
      </c>
      <c r="B59" s="82">
        <v>1.5409090909090892</v>
      </c>
      <c r="C59" s="82">
        <v>14.560000000000004</v>
      </c>
      <c r="D59" s="82">
        <v>-12.9</v>
      </c>
      <c r="E59" s="82">
        <v>11.863636363636362</v>
      </c>
      <c r="F59" s="82">
        <v>16.590909090909086</v>
      </c>
      <c r="G59" s="82">
        <v>16.768181818181823</v>
      </c>
      <c r="H59" s="82">
        <v>23.299999999999997</v>
      </c>
      <c r="I59" s="82">
        <v>17.713636363636365</v>
      </c>
      <c r="J59" s="82">
        <v>20.504545454545454</v>
      </c>
      <c r="K59" s="82">
        <v>18.695454545454549</v>
      </c>
      <c r="L59" s="82">
        <v>19.513636363636365</v>
      </c>
      <c r="M59" s="82">
        <v>11.686363636363637</v>
      </c>
      <c r="N59" s="82">
        <f>AVERAGE(N60:N70)</f>
        <v>12.518181818181818</v>
      </c>
      <c r="O59" s="82">
        <v>13.759090909090911</v>
      </c>
      <c r="P59" s="82">
        <v>11.945454545454545</v>
      </c>
      <c r="Q59" s="82">
        <v>10.568181818181815</v>
      </c>
      <c r="R59" s="82">
        <v>10.868181818181819</v>
      </c>
      <c r="S59" s="82">
        <v>12.404545454545451</v>
      </c>
      <c r="T59" s="82">
        <v>11.310428701733048</v>
      </c>
      <c r="U59" s="82"/>
    </row>
    <row r="60" spans="1:21" x14ac:dyDescent="0.25">
      <c r="A60" s="207" t="s">
        <v>104</v>
      </c>
      <c r="B60" s="37">
        <v>66.650000000000006</v>
      </c>
      <c r="C60" s="38">
        <v>14.560000000000006</v>
      </c>
      <c r="D60" s="38">
        <v>56</v>
      </c>
      <c r="E60" s="38">
        <v>74.699999999999989</v>
      </c>
      <c r="F60" s="37">
        <v>58.199999999999996</v>
      </c>
      <c r="G60" s="37">
        <v>63.249999999999993</v>
      </c>
      <c r="H60" s="37">
        <v>46.000000000000007</v>
      </c>
      <c r="I60" s="38">
        <v>60.3</v>
      </c>
      <c r="J60" s="38">
        <v>62.25</v>
      </c>
      <c r="K60" s="37">
        <v>53.3</v>
      </c>
      <c r="L60" s="37">
        <v>54.6</v>
      </c>
      <c r="M60" s="37">
        <v>52.899999999999991</v>
      </c>
      <c r="N60" s="37">
        <v>62.1</v>
      </c>
      <c r="O60" s="37">
        <v>42.100000000000009</v>
      </c>
      <c r="P60" s="37">
        <v>69.599999999999994</v>
      </c>
      <c r="Q60" s="37">
        <v>74.2</v>
      </c>
      <c r="R60" s="37">
        <v>41.15</v>
      </c>
      <c r="S60" s="37">
        <v>46.649999999999991</v>
      </c>
      <c r="T60" s="37">
        <v>54.515050167224082</v>
      </c>
      <c r="U60" s="37"/>
    </row>
    <row r="61" spans="1:21" x14ac:dyDescent="0.25">
      <c r="A61" s="207" t="s">
        <v>105</v>
      </c>
      <c r="B61" s="35">
        <v>55.8</v>
      </c>
      <c r="C61" s="38">
        <v>60.95000000000001</v>
      </c>
      <c r="D61" s="38">
        <v>47.55</v>
      </c>
      <c r="E61" s="38">
        <v>60.099999999999994</v>
      </c>
      <c r="F61" s="37">
        <v>50</v>
      </c>
      <c r="G61" s="37">
        <v>42.199999999999996</v>
      </c>
      <c r="H61" s="35">
        <v>35.15</v>
      </c>
      <c r="I61" s="38">
        <v>53</v>
      </c>
      <c r="J61" s="38">
        <v>48.1</v>
      </c>
      <c r="K61" s="37">
        <v>46.5</v>
      </c>
      <c r="L61" s="37">
        <v>54.65</v>
      </c>
      <c r="M61" s="37">
        <v>45.35</v>
      </c>
      <c r="N61" s="37">
        <v>52.05</v>
      </c>
      <c r="O61" s="37">
        <v>44.5</v>
      </c>
      <c r="P61" s="37">
        <v>59.4</v>
      </c>
      <c r="Q61" s="37">
        <v>64.55</v>
      </c>
      <c r="R61" s="37">
        <v>35.25</v>
      </c>
      <c r="S61" s="37">
        <v>39.549999999999997</v>
      </c>
      <c r="T61" s="37">
        <v>52.173913043478265</v>
      </c>
      <c r="U61" s="37"/>
    </row>
    <row r="62" spans="1:21" x14ac:dyDescent="0.25">
      <c r="A62" s="207" t="s">
        <v>106</v>
      </c>
      <c r="B62" s="71">
        <v>-1.9000000000000057</v>
      </c>
      <c r="C62" s="38">
        <v>62.6</v>
      </c>
      <c r="D62" s="38">
        <v>-23.2</v>
      </c>
      <c r="E62" s="38">
        <v>5.0999999999999943</v>
      </c>
      <c r="F62" s="37">
        <v>11.599999999999998</v>
      </c>
      <c r="G62" s="37">
        <v>5.0000000000004263E-2</v>
      </c>
      <c r="H62" s="71">
        <v>5.6000000000000014</v>
      </c>
      <c r="I62" s="38">
        <v>2.2999999999999998</v>
      </c>
      <c r="J62" s="38">
        <v>2.2000000000000028</v>
      </c>
      <c r="K62" s="37">
        <v>5.0499999999999972</v>
      </c>
      <c r="L62" s="37">
        <v>0.59999999999999432</v>
      </c>
      <c r="M62" s="37">
        <v>5.0000000000000036</v>
      </c>
      <c r="N62" s="37">
        <v>-15</v>
      </c>
      <c r="O62" s="37">
        <v>-4.8499999999999979</v>
      </c>
      <c r="P62" s="37">
        <v>-10.199999999999999</v>
      </c>
      <c r="Q62" s="37">
        <v>-10.049999999999997</v>
      </c>
      <c r="R62" s="37">
        <v>2.1000000000000014</v>
      </c>
      <c r="S62" s="37">
        <v>-12.949999999999996</v>
      </c>
      <c r="T62" s="37">
        <v>2.341137123745817</v>
      </c>
      <c r="U62" s="37"/>
    </row>
    <row r="63" spans="1:21" ht="14.25" customHeight="1" x14ac:dyDescent="0.25">
      <c r="A63" s="207" t="s">
        <v>107</v>
      </c>
      <c r="B63" s="37">
        <v>34.799999999999997</v>
      </c>
      <c r="C63" s="38">
        <v>-5.95</v>
      </c>
      <c r="D63" s="38">
        <v>34.549999999999997</v>
      </c>
      <c r="E63" s="38">
        <v>26</v>
      </c>
      <c r="F63" s="37">
        <v>52.3</v>
      </c>
      <c r="G63" s="37">
        <v>7.2500000000000071</v>
      </c>
      <c r="H63" s="37">
        <v>7.5499999999999972</v>
      </c>
      <c r="I63" s="38">
        <v>5.9499999999999957</v>
      </c>
      <c r="J63" s="38">
        <v>23.150000000000006</v>
      </c>
      <c r="K63" s="37">
        <v>5</v>
      </c>
      <c r="L63" s="37">
        <v>3.3500000000000014</v>
      </c>
      <c r="M63" s="37">
        <v>11.049999999999997</v>
      </c>
      <c r="N63" s="37">
        <v>1.6000000000000085</v>
      </c>
      <c r="O63" s="37">
        <v>11.05</v>
      </c>
      <c r="P63" s="37">
        <v>13.8</v>
      </c>
      <c r="Q63" s="37">
        <v>10.049999999999997</v>
      </c>
      <c r="R63" s="37">
        <v>9.6999999999999993</v>
      </c>
      <c r="S63" s="37">
        <v>-4.1499999999999986</v>
      </c>
      <c r="T63" s="37">
        <v>13.879598662207353</v>
      </c>
      <c r="U63" s="37"/>
    </row>
    <row r="64" spans="1:21" x14ac:dyDescent="0.25">
      <c r="A64" s="207" t="s">
        <v>108</v>
      </c>
      <c r="B64" s="37">
        <v>34.799999999999997</v>
      </c>
      <c r="C64" s="38">
        <v>22.25</v>
      </c>
      <c r="D64" s="38">
        <v>-18.649999999999999</v>
      </c>
      <c r="E64" s="38">
        <v>21.699999999999996</v>
      </c>
      <c r="F64" s="37">
        <v>-34.900000000000006</v>
      </c>
      <c r="G64" s="37">
        <v>37.25</v>
      </c>
      <c r="H64" s="37">
        <v>28.6</v>
      </c>
      <c r="I64" s="38">
        <v>25.5</v>
      </c>
      <c r="J64" s="38">
        <v>40.650000000000006</v>
      </c>
      <c r="K64" s="37">
        <v>29.650000000000002</v>
      </c>
      <c r="L64" s="37">
        <v>29.05</v>
      </c>
      <c r="M64" s="37">
        <v>11.650000000000002</v>
      </c>
      <c r="N64" s="37">
        <v>24.699999999999996</v>
      </c>
      <c r="O64" s="37">
        <v>12.050000000000004</v>
      </c>
      <c r="P64" s="37">
        <v>35.4</v>
      </c>
      <c r="Q64" s="37">
        <v>29.050000000000004</v>
      </c>
      <c r="R64" s="37">
        <v>12.100000000000001</v>
      </c>
      <c r="S64" s="37">
        <v>28.099999999999994</v>
      </c>
      <c r="T64" s="37">
        <v>24.916387959866221</v>
      </c>
      <c r="U64" s="37"/>
    </row>
    <row r="65" spans="1:21" x14ac:dyDescent="0.25">
      <c r="A65" s="207" t="s">
        <v>109</v>
      </c>
      <c r="B65" s="35">
        <v>-26.700000000000003</v>
      </c>
      <c r="C65" s="38">
        <v>23.5</v>
      </c>
      <c r="D65" s="38">
        <v>-24.65</v>
      </c>
      <c r="E65" s="38">
        <v>-8.8999999999999986</v>
      </c>
      <c r="F65" s="37">
        <v>12.699999999999996</v>
      </c>
      <c r="G65" s="37">
        <v>1.75</v>
      </c>
      <c r="H65" s="35">
        <v>19.350000000000001</v>
      </c>
      <c r="I65" s="38">
        <v>1.8999999999999986</v>
      </c>
      <c r="J65" s="38">
        <v>8.7500000000000071</v>
      </c>
      <c r="K65" s="37">
        <v>12.550000000000004</v>
      </c>
      <c r="L65" s="37">
        <v>12.549999999999997</v>
      </c>
      <c r="M65" s="37">
        <v>-4.3000000000000007</v>
      </c>
      <c r="N65" s="37">
        <v>5.7999999999999972</v>
      </c>
      <c r="O65" s="37">
        <v>-3.6000000000000014</v>
      </c>
      <c r="P65" s="37">
        <v>3.3</v>
      </c>
      <c r="Q65" s="37">
        <v>-11.799999999999997</v>
      </c>
      <c r="R65" s="37">
        <v>4.5500000000000007</v>
      </c>
      <c r="S65" s="37">
        <v>16.699999999999996</v>
      </c>
      <c r="T65" s="37">
        <v>1.8394648829431368</v>
      </c>
      <c r="U65" s="37"/>
    </row>
    <row r="66" spans="1:21" x14ac:dyDescent="0.25">
      <c r="A66" s="207" t="s">
        <v>110</v>
      </c>
      <c r="B66" s="37">
        <v>-26.25</v>
      </c>
      <c r="C66" s="38">
        <v>-4.7</v>
      </c>
      <c r="D66" s="38">
        <v>-38.4</v>
      </c>
      <c r="E66" s="38">
        <v>-0.35000000000000142</v>
      </c>
      <c r="F66" s="37">
        <v>2.3999999999999986</v>
      </c>
      <c r="G66" s="37">
        <v>21.4</v>
      </c>
      <c r="H66" s="37">
        <v>45</v>
      </c>
      <c r="I66" s="38">
        <v>7.2999999999999972</v>
      </c>
      <c r="J66" s="38">
        <v>26.849999999999998</v>
      </c>
      <c r="K66" s="37">
        <v>20.550000000000004</v>
      </c>
      <c r="L66" s="37">
        <v>30.9</v>
      </c>
      <c r="M66" s="37">
        <v>12.749999999999996</v>
      </c>
      <c r="N66" s="37">
        <v>22.45</v>
      </c>
      <c r="O66" s="37">
        <v>37.099999999999994</v>
      </c>
      <c r="P66" s="37">
        <v>23.9</v>
      </c>
      <c r="Q66" s="37">
        <v>12.449999999999992</v>
      </c>
      <c r="R66" s="37">
        <v>26.25</v>
      </c>
      <c r="S66" s="37">
        <v>35.049999999999997</v>
      </c>
      <c r="T66" s="37">
        <v>6.5217391304347885</v>
      </c>
      <c r="U66" s="37"/>
    </row>
    <row r="67" spans="1:21" x14ac:dyDescent="0.25">
      <c r="A67" s="207" t="s">
        <v>111</v>
      </c>
      <c r="B67" s="37">
        <v>-2.6500000000000057</v>
      </c>
      <c r="C67" s="38">
        <v>30.8</v>
      </c>
      <c r="D67" s="38">
        <v>-7.4</v>
      </c>
      <c r="E67" s="38">
        <v>13.250000000000007</v>
      </c>
      <c r="F67" s="37">
        <v>0</v>
      </c>
      <c r="G67" s="37">
        <v>28.950000000000003</v>
      </c>
      <c r="H67" s="37">
        <v>27.199999999999996</v>
      </c>
      <c r="I67" s="38">
        <v>9.5500000000000043</v>
      </c>
      <c r="J67" s="38">
        <v>23.95</v>
      </c>
      <c r="K67" s="37">
        <v>26.900000000000002</v>
      </c>
      <c r="L67" s="37">
        <v>22.349999999999998</v>
      </c>
      <c r="M67" s="37">
        <v>20.099999999999998</v>
      </c>
      <c r="N67" s="37">
        <v>18.5</v>
      </c>
      <c r="O67" s="37">
        <v>15.449999999999996</v>
      </c>
      <c r="P67" s="37">
        <v>12.7</v>
      </c>
      <c r="Q67" s="37">
        <v>-2.2999999999999972</v>
      </c>
      <c r="R67" s="37">
        <v>12.099999999999998</v>
      </c>
      <c r="S67" s="37">
        <v>14.949999999999996</v>
      </c>
      <c r="T67" s="37">
        <v>2.6755852842809311</v>
      </c>
      <c r="U67" s="37"/>
    </row>
    <row r="68" spans="1:21" x14ac:dyDescent="0.25">
      <c r="A68" s="207" t="s">
        <v>112</v>
      </c>
      <c r="B68" s="71">
        <v>-46.95</v>
      </c>
      <c r="C68" s="38">
        <v>12.05</v>
      </c>
      <c r="D68" s="38">
        <v>-69.8</v>
      </c>
      <c r="E68" s="38">
        <v>-33.700000000000003</v>
      </c>
      <c r="F68" s="37">
        <v>11.600000000000001</v>
      </c>
      <c r="G68" s="37">
        <v>-16.2</v>
      </c>
      <c r="H68" s="71">
        <v>3.6999999999999957</v>
      </c>
      <c r="I68" s="38">
        <v>5.45</v>
      </c>
      <c r="J68" s="38">
        <v>-13.249999999999993</v>
      </c>
      <c r="K68" s="37">
        <v>-9.9500000000000028</v>
      </c>
      <c r="L68" s="37">
        <v>2.7999999999999972</v>
      </c>
      <c r="M68" s="37">
        <v>-12.900000000000006</v>
      </c>
      <c r="N68" s="37">
        <v>-15.850000000000001</v>
      </c>
      <c r="O68" s="37">
        <v>-6.75</v>
      </c>
      <c r="P68" s="37">
        <v>-29.4</v>
      </c>
      <c r="Q68" s="37">
        <v>-21.4</v>
      </c>
      <c r="R68" s="37">
        <v>-17.75</v>
      </c>
      <c r="S68" s="37">
        <v>-13.400000000000002</v>
      </c>
      <c r="T68" s="37">
        <v>-13.043478260869563</v>
      </c>
      <c r="U68" s="37"/>
    </row>
    <row r="69" spans="1:21" ht="14.25" customHeight="1" x14ac:dyDescent="0.25">
      <c r="A69" s="207" t="s">
        <v>113</v>
      </c>
      <c r="B69" s="37">
        <v>-58.05</v>
      </c>
      <c r="C69" s="38">
        <v>-29.5</v>
      </c>
      <c r="D69" s="38">
        <v>-76.400000000000006</v>
      </c>
      <c r="E69" s="38">
        <v>-49.900000000000006</v>
      </c>
      <c r="F69" s="37">
        <v>12.800000000000004</v>
      </c>
      <c r="G69" s="37">
        <v>-18.2</v>
      </c>
      <c r="H69" s="37">
        <v>16.500000000000004</v>
      </c>
      <c r="I69" s="38">
        <v>20.9</v>
      </c>
      <c r="J69" s="38">
        <v>-6.9499999999999993</v>
      </c>
      <c r="K69" s="37">
        <v>-2.7000000000000028</v>
      </c>
      <c r="L69" s="37">
        <v>-7.1500000000000021</v>
      </c>
      <c r="M69" s="37">
        <v>-10.75</v>
      </c>
      <c r="N69" s="37">
        <v>-22.250000000000007</v>
      </c>
      <c r="O69" s="37">
        <v>0.30000000000000426</v>
      </c>
      <c r="P69" s="37">
        <v>-35.1</v>
      </c>
      <c r="Q69" s="37">
        <v>-29.549999999999994</v>
      </c>
      <c r="R69" s="37">
        <v>-4.9000000000000057</v>
      </c>
      <c r="S69" s="37">
        <v>-10.400000000000006</v>
      </c>
      <c r="T69" s="37">
        <v>-20.066889632107028</v>
      </c>
      <c r="U69" s="37"/>
    </row>
    <row r="70" spans="1:21" x14ac:dyDescent="0.25">
      <c r="A70" s="207" t="s">
        <v>114</v>
      </c>
      <c r="B70" s="37">
        <v>-12.600000000000001</v>
      </c>
      <c r="C70" s="38">
        <v>-26.4</v>
      </c>
      <c r="D70" s="38">
        <v>-21.5</v>
      </c>
      <c r="E70" s="38">
        <v>22.5</v>
      </c>
      <c r="F70" s="37">
        <v>5.7999999999999972</v>
      </c>
      <c r="G70" s="37">
        <v>16.75</v>
      </c>
      <c r="H70" s="37">
        <v>21.650000000000002</v>
      </c>
      <c r="I70" s="38">
        <v>2.6999999999999957</v>
      </c>
      <c r="J70" s="38">
        <v>9.8500000000000014</v>
      </c>
      <c r="K70" s="37">
        <v>18.8</v>
      </c>
      <c r="L70" s="37">
        <v>10.949999999999996</v>
      </c>
      <c r="M70" s="37">
        <v>-2.2999999999999972</v>
      </c>
      <c r="N70" s="37">
        <v>3.5999999999999979</v>
      </c>
      <c r="O70" s="37">
        <v>4.0000000000000071</v>
      </c>
      <c r="P70" s="37">
        <v>-12</v>
      </c>
      <c r="Q70" s="37">
        <v>1.0500000000000007</v>
      </c>
      <c r="R70" s="37">
        <v>-0.99999999999999289</v>
      </c>
      <c r="S70" s="37">
        <v>-3.6500000000000057</v>
      </c>
      <c r="T70" s="37">
        <v>-1.3377926421404709</v>
      </c>
      <c r="U70" s="37"/>
    </row>
    <row r="71" spans="1:21" s="1" customFormat="1" ht="14.25" customHeight="1" x14ac:dyDescent="0.25">
      <c r="A71" s="331" t="s">
        <v>115</v>
      </c>
      <c r="B71" s="331"/>
      <c r="C71" s="331"/>
      <c r="D71" s="331"/>
      <c r="E71" s="331"/>
      <c r="F71" s="331"/>
      <c r="G71" s="331"/>
      <c r="H71" s="331"/>
      <c r="I71" s="331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4.25" customHeight="1" x14ac:dyDescent="0.25">
      <c r="A72" s="205" t="s">
        <v>116</v>
      </c>
      <c r="B72" s="82">
        <v>20.19166666666667</v>
      </c>
      <c r="C72" s="82">
        <v>31.058333333333334</v>
      </c>
      <c r="D72" s="82">
        <v>15.35</v>
      </c>
      <c r="E72" s="82">
        <v>30.433333333333334</v>
      </c>
      <c r="F72" s="82">
        <v>74.325000000000003</v>
      </c>
      <c r="G72" s="82">
        <v>63.774999999999999</v>
      </c>
      <c r="H72" s="82">
        <v>60.408333333333331</v>
      </c>
      <c r="I72" s="82">
        <v>60.608333333333327</v>
      </c>
      <c r="J72" s="82">
        <v>55.233333333333327</v>
      </c>
      <c r="K72" s="82">
        <v>46.675000000000004</v>
      </c>
      <c r="L72" s="82">
        <v>46.449999999999996</v>
      </c>
      <c r="M72" s="82">
        <v>40.725000000000001</v>
      </c>
      <c r="N72" s="82">
        <f>AVERAGE(N73:N75)</f>
        <v>36.275000000000006</v>
      </c>
      <c r="O72" s="82">
        <v>48.1</v>
      </c>
      <c r="P72" s="82">
        <v>38.300000000000004</v>
      </c>
      <c r="Q72" s="82">
        <v>40.241666666666667</v>
      </c>
      <c r="R72" s="82">
        <v>45.083333333333336</v>
      </c>
      <c r="S72" s="82">
        <v>46.008333333333333</v>
      </c>
      <c r="T72" s="82">
        <v>40.83054626532887</v>
      </c>
      <c r="U72" s="82"/>
    </row>
    <row r="73" spans="1:21" x14ac:dyDescent="0.25">
      <c r="A73" s="212" t="s">
        <v>117</v>
      </c>
      <c r="B73" s="37">
        <v>31.1</v>
      </c>
      <c r="C73" s="38">
        <v>44.05</v>
      </c>
      <c r="D73" s="38">
        <v>31.65</v>
      </c>
      <c r="E73" s="38">
        <v>46.9</v>
      </c>
      <c r="F73" s="37">
        <v>54.65</v>
      </c>
      <c r="G73" s="37">
        <v>50</v>
      </c>
      <c r="H73" s="37">
        <v>57.6</v>
      </c>
      <c r="I73" s="38">
        <v>61.150000000000006</v>
      </c>
      <c r="J73" s="38">
        <v>61.45</v>
      </c>
      <c r="K73" s="37">
        <v>56.05</v>
      </c>
      <c r="L73" s="37">
        <v>58.2</v>
      </c>
      <c r="M73" s="37">
        <v>40.700000000000003</v>
      </c>
      <c r="N73" s="37">
        <v>50.2</v>
      </c>
      <c r="O73" s="37">
        <v>48.1</v>
      </c>
      <c r="P73" s="37">
        <v>46.75</v>
      </c>
      <c r="Q73" s="37">
        <v>51.15</v>
      </c>
      <c r="R73" s="37">
        <v>47.8</v>
      </c>
      <c r="S73" s="37">
        <v>50.7</v>
      </c>
      <c r="T73" s="37">
        <v>49.832775919732441</v>
      </c>
      <c r="U73" s="37"/>
    </row>
    <row r="74" spans="1:21" x14ac:dyDescent="0.25">
      <c r="A74" s="212" t="s">
        <v>118</v>
      </c>
      <c r="B74" s="35">
        <v>16.500000000000007</v>
      </c>
      <c r="C74" s="38">
        <v>24.625</v>
      </c>
      <c r="D74" s="38">
        <v>6.6749999999999972</v>
      </c>
      <c r="E74" s="38">
        <v>25.4</v>
      </c>
      <c r="F74" s="37">
        <v>83.424999999999997</v>
      </c>
      <c r="G74" s="37">
        <v>69.924999999999997</v>
      </c>
      <c r="H74" s="35">
        <v>59.524999999999999</v>
      </c>
      <c r="I74" s="38">
        <v>59.8</v>
      </c>
      <c r="J74" s="38">
        <v>42.674999999999997</v>
      </c>
      <c r="K74" s="37">
        <v>40.200000000000003</v>
      </c>
      <c r="L74" s="37">
        <v>41.55</v>
      </c>
      <c r="M74" s="37">
        <v>40.5</v>
      </c>
      <c r="N74" s="37">
        <v>28.85</v>
      </c>
      <c r="O74" s="37">
        <v>48.7</v>
      </c>
      <c r="P74" s="37">
        <v>35.049999999999997</v>
      </c>
      <c r="Q74" s="37">
        <v>31.6</v>
      </c>
      <c r="R74" s="37">
        <v>41.45</v>
      </c>
      <c r="S74" s="37">
        <v>44.55</v>
      </c>
      <c r="T74" s="37">
        <v>34.197324414715716</v>
      </c>
      <c r="U74" s="37"/>
    </row>
    <row r="75" spans="1:21" x14ac:dyDescent="0.25">
      <c r="A75" s="213" t="s">
        <v>119</v>
      </c>
      <c r="B75" s="71">
        <v>12.975000000000001</v>
      </c>
      <c r="C75" s="38">
        <v>24.5</v>
      </c>
      <c r="D75" s="38">
        <v>7.7250000000000014</v>
      </c>
      <c r="E75" s="38">
        <v>19.000000000000004</v>
      </c>
      <c r="F75" s="37">
        <v>84.9</v>
      </c>
      <c r="G75" s="37">
        <v>71.400000000000006</v>
      </c>
      <c r="H75" s="71">
        <v>64.099999999999994</v>
      </c>
      <c r="I75" s="38">
        <v>60.875</v>
      </c>
      <c r="J75" s="38">
        <v>61.575000000000003</v>
      </c>
      <c r="K75" s="37">
        <v>43.774999999999999</v>
      </c>
      <c r="L75" s="37">
        <v>39.599999999999994</v>
      </c>
      <c r="M75" s="37">
        <v>40.975000000000001</v>
      </c>
      <c r="N75" s="37">
        <v>29.775000000000002</v>
      </c>
      <c r="O75" s="37">
        <v>47.5</v>
      </c>
      <c r="P75" s="37">
        <v>33.1</v>
      </c>
      <c r="Q75" s="37">
        <v>37.975000000000001</v>
      </c>
      <c r="R75" s="37">
        <v>46</v>
      </c>
      <c r="S75" s="37">
        <v>42.774999999999999</v>
      </c>
      <c r="T75" s="37">
        <v>38.461538461538467</v>
      </c>
      <c r="U75" s="37"/>
    </row>
    <row r="76" spans="1:21" s="1" customFormat="1" ht="14.25" customHeight="1" x14ac:dyDescent="0.25">
      <c r="A76" s="330" t="s">
        <v>153</v>
      </c>
      <c r="B76" s="330"/>
      <c r="C76" s="330"/>
      <c r="D76" s="330"/>
      <c r="E76" s="330"/>
      <c r="F76" s="330"/>
      <c r="G76" s="330"/>
      <c r="H76" s="330"/>
      <c r="I76" s="330"/>
      <c r="J76" s="14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4.25" customHeight="1" x14ac:dyDescent="0.25">
      <c r="A77" s="205" t="s">
        <v>121</v>
      </c>
      <c r="B77" s="82">
        <v>23.774999999999995</v>
      </c>
      <c r="C77" s="82">
        <v>42.208333333333336</v>
      </c>
      <c r="D77" s="82">
        <v>21.425000000000001</v>
      </c>
      <c r="E77" s="82">
        <v>32.891666666666673</v>
      </c>
      <c r="F77" s="82">
        <v>32.766666666666666</v>
      </c>
      <c r="G77" s="82">
        <v>44.508333333333333</v>
      </c>
      <c r="H77" s="82">
        <v>45.816666666666663</v>
      </c>
      <c r="I77" s="82">
        <v>49.225000000000001</v>
      </c>
      <c r="J77" s="82">
        <v>55.225000000000001</v>
      </c>
      <c r="K77" s="82">
        <v>39.908333333333331</v>
      </c>
      <c r="L77" s="82">
        <v>52.4</v>
      </c>
      <c r="M77" s="82">
        <v>54.725000000000001</v>
      </c>
      <c r="N77" s="82">
        <f>AVERAGE(N78:N80)</f>
        <v>43.43333333333333</v>
      </c>
      <c r="O77" s="82">
        <v>52.566666666666663</v>
      </c>
      <c r="P77" s="82">
        <v>44.266666666666659</v>
      </c>
      <c r="Q77" s="82">
        <v>45.641666666666673</v>
      </c>
      <c r="R77" s="82">
        <v>49.833333333333336</v>
      </c>
      <c r="S77" s="82">
        <v>51.475000000000001</v>
      </c>
      <c r="T77" s="82">
        <v>48.439241917502784</v>
      </c>
      <c r="U77" s="82"/>
    </row>
    <row r="78" spans="1:21" x14ac:dyDescent="0.25">
      <c r="A78" s="212" t="s">
        <v>117</v>
      </c>
      <c r="B78" s="37">
        <v>37.799999999999997</v>
      </c>
      <c r="C78" s="38">
        <v>51.3</v>
      </c>
      <c r="D78" s="38">
        <v>38.700000000000003</v>
      </c>
      <c r="E78" s="38">
        <v>51.95</v>
      </c>
      <c r="F78" s="37">
        <v>50.6</v>
      </c>
      <c r="G78" s="37">
        <v>56.95</v>
      </c>
      <c r="H78" s="37">
        <v>50.35</v>
      </c>
      <c r="I78" s="38">
        <v>57.35</v>
      </c>
      <c r="J78" s="38">
        <v>60.1</v>
      </c>
      <c r="K78" s="37">
        <v>55.55</v>
      </c>
      <c r="L78" s="37">
        <v>55.45</v>
      </c>
      <c r="M78" s="37">
        <v>53.05</v>
      </c>
      <c r="N78" s="37">
        <v>52.4</v>
      </c>
      <c r="O78" s="37">
        <v>52.75</v>
      </c>
      <c r="P78" s="37">
        <v>53.55</v>
      </c>
      <c r="Q78" s="37">
        <v>57.05</v>
      </c>
      <c r="R78" s="37">
        <v>52.35</v>
      </c>
      <c r="S78" s="37">
        <v>56.8</v>
      </c>
      <c r="T78" s="37">
        <v>58.361204013377929</v>
      </c>
      <c r="U78" s="37"/>
    </row>
    <row r="79" spans="1:21" x14ac:dyDescent="0.25">
      <c r="A79" s="212" t="s">
        <v>118</v>
      </c>
      <c r="B79" s="37">
        <v>18.725000000000001</v>
      </c>
      <c r="C79" s="38">
        <v>36.6</v>
      </c>
      <c r="D79" s="38">
        <v>13.225000000000001</v>
      </c>
      <c r="E79" s="38">
        <v>20.324999999999999</v>
      </c>
      <c r="F79" s="37">
        <v>22.125</v>
      </c>
      <c r="G79" s="37">
        <v>38.299999999999997</v>
      </c>
      <c r="H79" s="37">
        <v>42.75</v>
      </c>
      <c r="I79" s="38">
        <v>44.15</v>
      </c>
      <c r="J79" s="38">
        <v>52</v>
      </c>
      <c r="K79" s="37">
        <v>30.125</v>
      </c>
      <c r="L79" s="37">
        <v>50</v>
      </c>
      <c r="M79" s="37">
        <v>49.225000000000001</v>
      </c>
      <c r="N79" s="37">
        <v>41.924999999999997</v>
      </c>
      <c r="O79" s="37">
        <v>53.45</v>
      </c>
      <c r="P79" s="37">
        <v>40.15</v>
      </c>
      <c r="Q79" s="37">
        <v>41.900000000000006</v>
      </c>
      <c r="R79" s="37">
        <v>46.024999999999999</v>
      </c>
      <c r="S79" s="37">
        <v>50.55</v>
      </c>
      <c r="T79" s="37">
        <v>41.638795986622078</v>
      </c>
      <c r="U79" s="37"/>
    </row>
    <row r="80" spans="1:21" x14ac:dyDescent="0.25">
      <c r="A80" s="213" t="s">
        <v>119</v>
      </c>
      <c r="B80" s="37">
        <v>14.799999999999997</v>
      </c>
      <c r="C80" s="38">
        <v>38.725000000000001</v>
      </c>
      <c r="D80" s="38">
        <v>12.350000000000001</v>
      </c>
      <c r="E80" s="38">
        <v>26.400000000000002</v>
      </c>
      <c r="F80" s="37">
        <v>25.574999999999999</v>
      </c>
      <c r="G80" s="37">
        <v>38.274999999999999</v>
      </c>
      <c r="H80" s="37">
        <v>44.35</v>
      </c>
      <c r="I80" s="38">
        <v>46.174999999999997</v>
      </c>
      <c r="J80" s="38">
        <v>53.575000000000003</v>
      </c>
      <c r="K80" s="37">
        <v>34.049999999999997</v>
      </c>
      <c r="L80" s="37">
        <v>51.75</v>
      </c>
      <c r="M80" s="37">
        <v>61.900000000000006</v>
      </c>
      <c r="N80" s="37">
        <v>35.975000000000001</v>
      </c>
      <c r="O80" s="37">
        <v>51.5</v>
      </c>
      <c r="P80" s="37">
        <v>39.1</v>
      </c>
      <c r="Q80" s="37">
        <v>37.975000000000001</v>
      </c>
      <c r="R80" s="37">
        <v>51.125</v>
      </c>
      <c r="S80" s="37">
        <v>47.075000000000003</v>
      </c>
      <c r="T80" s="37">
        <v>45.317725752508366</v>
      </c>
      <c r="U80" s="37"/>
    </row>
    <row r="81" spans="1:21" s="1" customFormat="1" ht="14.25" customHeight="1" x14ac:dyDescent="0.25">
      <c r="A81" s="331" t="s">
        <v>154</v>
      </c>
      <c r="B81" s="331"/>
      <c r="C81" s="331"/>
      <c r="D81" s="331"/>
      <c r="E81" s="331"/>
      <c r="F81" s="331"/>
      <c r="G81" s="331"/>
      <c r="H81" s="331"/>
      <c r="I81" s="331"/>
      <c r="J81" s="145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4.25" customHeight="1" x14ac:dyDescent="0.25">
      <c r="A82" s="216" t="s">
        <v>123</v>
      </c>
      <c r="B82" s="150">
        <v>57.400000000000006</v>
      </c>
      <c r="C82" s="31">
        <v>49.050000000000004</v>
      </c>
      <c r="D82" s="151">
        <v>56</v>
      </c>
      <c r="E82" s="31">
        <v>46.449999999999996</v>
      </c>
      <c r="F82" s="82">
        <v>57</v>
      </c>
      <c r="G82" s="82">
        <v>26.600000000000005</v>
      </c>
      <c r="H82" s="150">
        <v>23.65</v>
      </c>
      <c r="I82" s="31">
        <v>30.150000000000002</v>
      </c>
      <c r="J82" s="31">
        <v>14.8</v>
      </c>
      <c r="K82" s="82">
        <v>4.5</v>
      </c>
      <c r="L82" s="82">
        <v>31.450000000000003</v>
      </c>
      <c r="M82" s="82">
        <v>13.299999999999997</v>
      </c>
      <c r="N82" s="82">
        <v>27.050000000000004</v>
      </c>
      <c r="O82" s="82">
        <v>26.95</v>
      </c>
      <c r="P82" s="82">
        <v>34.5</v>
      </c>
      <c r="Q82" s="82">
        <v>34.1</v>
      </c>
      <c r="R82" s="82">
        <v>30.749999999999996</v>
      </c>
      <c r="S82" s="82">
        <v>28.1</v>
      </c>
      <c r="T82" s="82">
        <v>31.270903010033443</v>
      </c>
      <c r="U82" s="82"/>
    </row>
    <row r="83" spans="1:21" x14ac:dyDescent="0.25">
      <c r="A83" s="212" t="s">
        <v>124</v>
      </c>
      <c r="B83" s="37">
        <v>33.299999999999997</v>
      </c>
      <c r="C83" s="38">
        <v>7.2999999999999972</v>
      </c>
      <c r="D83" s="38">
        <v>-62</v>
      </c>
      <c r="E83" s="38">
        <v>25.499999999999996</v>
      </c>
      <c r="F83" s="37">
        <v>23.299999999999997</v>
      </c>
      <c r="G83" s="37">
        <v>4</v>
      </c>
      <c r="H83" s="37">
        <v>10.5</v>
      </c>
      <c r="I83" s="38">
        <v>2.1000000000000014</v>
      </c>
      <c r="J83" s="38">
        <v>-7.5</v>
      </c>
      <c r="K83" s="37">
        <v>-27.1</v>
      </c>
      <c r="L83" s="37">
        <v>21.9</v>
      </c>
      <c r="M83" s="37">
        <v>12.899999999999999</v>
      </c>
      <c r="N83" s="37">
        <v>9.5</v>
      </c>
      <c r="O83" s="37">
        <v>21.099999999999998</v>
      </c>
      <c r="P83" s="37">
        <v>20.2</v>
      </c>
      <c r="Q83" s="37">
        <v>30.4</v>
      </c>
      <c r="R83" s="37">
        <v>29.699999999999996</v>
      </c>
      <c r="S83" s="37">
        <v>23.999999999999996</v>
      </c>
      <c r="T83" s="37">
        <v>25.083612040133783</v>
      </c>
      <c r="U83" s="37"/>
    </row>
    <row r="84" spans="1:21" x14ac:dyDescent="0.25">
      <c r="A84" s="212" t="s">
        <v>125</v>
      </c>
      <c r="B84" s="37">
        <v>-57.1</v>
      </c>
      <c r="C84" s="38">
        <v>-25.1</v>
      </c>
      <c r="D84" s="38">
        <v>12</v>
      </c>
      <c r="E84" s="38">
        <v>-18.599999999999998</v>
      </c>
      <c r="F84" s="37">
        <v>-37.200000000000003</v>
      </c>
      <c r="G84" s="37">
        <v>6.8999999999999986</v>
      </c>
      <c r="H84" s="37">
        <v>26</v>
      </c>
      <c r="I84" s="38">
        <v>3.2999999999999972</v>
      </c>
      <c r="J84" s="38">
        <v>2.6000000000000014</v>
      </c>
      <c r="K84" s="37">
        <v>-5.0000000000000036</v>
      </c>
      <c r="L84" s="37">
        <v>-5.5</v>
      </c>
      <c r="M84" s="37">
        <v>4</v>
      </c>
      <c r="N84" s="37">
        <v>-10.5</v>
      </c>
      <c r="O84" s="37">
        <v>8.6999999999999957</v>
      </c>
      <c r="P84" s="37">
        <v>-10.8</v>
      </c>
      <c r="Q84" s="37">
        <v>-6.7000000000000028</v>
      </c>
      <c r="R84" s="37">
        <v>9.4000000000000021</v>
      </c>
      <c r="S84" s="37">
        <v>13.299999999999997</v>
      </c>
      <c r="T84" s="37">
        <v>-1.6722408026755851</v>
      </c>
      <c r="U84" s="37"/>
    </row>
    <row r="85" spans="1:21" x14ac:dyDescent="0.25">
      <c r="A85" s="212" t="s">
        <v>126</v>
      </c>
      <c r="B85" s="37">
        <v>45.2</v>
      </c>
      <c r="C85" s="38">
        <v>32.4</v>
      </c>
      <c r="D85" s="38">
        <v>-9.8000000000000007</v>
      </c>
      <c r="E85" s="38">
        <v>24.799999999999997</v>
      </c>
      <c r="F85" s="37">
        <v>44.199999999999996</v>
      </c>
      <c r="G85" s="37">
        <v>28.9</v>
      </c>
      <c r="H85" s="37">
        <v>9.1999999999999993</v>
      </c>
      <c r="I85" s="38">
        <v>19</v>
      </c>
      <c r="J85" s="38">
        <v>18.7</v>
      </c>
      <c r="K85" s="37">
        <v>-20.100000000000001</v>
      </c>
      <c r="L85" s="37">
        <v>12.5</v>
      </c>
      <c r="M85" s="37">
        <v>25.8</v>
      </c>
      <c r="N85" s="37">
        <v>29.200000000000003</v>
      </c>
      <c r="O85" s="37">
        <v>25.799999999999997</v>
      </c>
      <c r="P85" s="37">
        <v>31</v>
      </c>
      <c r="Q85" s="37">
        <v>24.8</v>
      </c>
      <c r="R85" s="37">
        <v>32.1</v>
      </c>
      <c r="S85" s="37">
        <v>29.599999999999998</v>
      </c>
      <c r="T85" s="37">
        <v>20.401337792642142</v>
      </c>
      <c r="U85" s="37"/>
    </row>
    <row r="86" spans="1:21" x14ac:dyDescent="0.25">
      <c r="A86" s="331" t="s">
        <v>127</v>
      </c>
      <c r="B86" s="331"/>
      <c r="C86" s="331"/>
      <c r="D86" s="331"/>
      <c r="E86" s="331"/>
      <c r="F86" s="331"/>
      <c r="G86" s="331"/>
      <c r="H86" s="331"/>
      <c r="I86" s="331"/>
      <c r="J86" s="139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x14ac:dyDescent="0.25">
      <c r="A87" s="210" t="s">
        <v>128</v>
      </c>
      <c r="B87" s="4">
        <v>60.699999999999996</v>
      </c>
      <c r="C87" s="28">
        <v>65.5</v>
      </c>
      <c r="D87" s="38">
        <v>83.1</v>
      </c>
      <c r="E87" s="37">
        <v>62.8</v>
      </c>
      <c r="F87" s="37">
        <v>51.100000000000009</v>
      </c>
      <c r="G87" s="37">
        <v>22.000000000000004</v>
      </c>
      <c r="H87" s="4">
        <v>37.5</v>
      </c>
      <c r="I87" s="28">
        <v>29.400000000000002</v>
      </c>
      <c r="J87" s="28">
        <v>59.600000000000009</v>
      </c>
      <c r="K87" s="37">
        <v>35.699999999999996</v>
      </c>
      <c r="L87" s="37">
        <v>67.7</v>
      </c>
      <c r="M87" s="37">
        <v>45.199999999999996</v>
      </c>
      <c r="N87" s="37">
        <v>50.699999999999996</v>
      </c>
      <c r="O87" s="37">
        <v>35.800000000000004</v>
      </c>
      <c r="P87" s="37">
        <v>52.4</v>
      </c>
      <c r="Q87" s="37">
        <v>58.900000000000006</v>
      </c>
      <c r="R87" s="37">
        <v>46.5</v>
      </c>
      <c r="S87" s="37">
        <v>58.7</v>
      </c>
      <c r="T87" s="37">
        <v>50.836120401337794</v>
      </c>
      <c r="U87" s="37"/>
    </row>
    <row r="88" spans="1:21" x14ac:dyDescent="0.25">
      <c r="A88" s="210" t="s">
        <v>129</v>
      </c>
      <c r="B88" s="4">
        <v>43.7</v>
      </c>
      <c r="C88" s="28">
        <v>51</v>
      </c>
      <c r="D88" s="38">
        <v>65.5</v>
      </c>
      <c r="E88" s="37">
        <v>51.2</v>
      </c>
      <c r="F88" s="37">
        <v>45.4</v>
      </c>
      <c r="G88" s="37">
        <v>27.2</v>
      </c>
      <c r="H88" s="4">
        <v>39.5</v>
      </c>
      <c r="I88" s="28">
        <v>37</v>
      </c>
      <c r="J88" s="28">
        <v>61.699999999999996</v>
      </c>
      <c r="K88" s="37">
        <v>39.699999999999996</v>
      </c>
      <c r="L88" s="37">
        <v>61.7</v>
      </c>
      <c r="M88" s="37">
        <v>45.8</v>
      </c>
      <c r="N88" s="37">
        <v>41.900000000000006</v>
      </c>
      <c r="O88" s="37">
        <v>40</v>
      </c>
      <c r="P88" s="37">
        <v>42.9</v>
      </c>
      <c r="Q88" s="37">
        <v>50.5</v>
      </c>
      <c r="R88" s="37">
        <v>50.899999999999991</v>
      </c>
      <c r="S88" s="37">
        <v>57.3</v>
      </c>
      <c r="T88" s="37">
        <v>46.15384615384616</v>
      </c>
      <c r="U88" s="37"/>
    </row>
    <row r="89" spans="1:21" x14ac:dyDescent="0.25">
      <c r="A89" s="210" t="s">
        <v>130</v>
      </c>
      <c r="B89" s="4">
        <v>28.9</v>
      </c>
      <c r="C89" s="28">
        <v>46.4</v>
      </c>
      <c r="D89" s="38">
        <v>45.1</v>
      </c>
      <c r="E89" s="37">
        <v>17.8</v>
      </c>
      <c r="F89" s="37">
        <v>50</v>
      </c>
      <c r="G89" s="37">
        <v>21.4</v>
      </c>
      <c r="H89" s="4">
        <v>32.9</v>
      </c>
      <c r="I89" s="28">
        <v>46.8</v>
      </c>
      <c r="J89" s="28">
        <v>50</v>
      </c>
      <c r="K89" s="37">
        <v>45.699999999999996</v>
      </c>
      <c r="L89" s="37">
        <v>54.599999999999994</v>
      </c>
      <c r="M89" s="37">
        <v>50.2</v>
      </c>
      <c r="N89" s="37">
        <v>48</v>
      </c>
      <c r="O89" s="37">
        <v>47.9</v>
      </c>
      <c r="P89" s="37">
        <v>47</v>
      </c>
      <c r="Q89" s="37">
        <v>39.799999999999997</v>
      </c>
      <c r="R89" s="37">
        <v>49.5</v>
      </c>
      <c r="S89" s="37">
        <v>40.400000000000006</v>
      </c>
      <c r="T89" s="37">
        <v>29.765886287625413</v>
      </c>
      <c r="U89" s="37"/>
    </row>
    <row r="90" spans="1:21" x14ac:dyDescent="0.25">
      <c r="A90" s="210" t="s">
        <v>131</v>
      </c>
      <c r="B90" s="4">
        <v>20</v>
      </c>
      <c r="C90" s="28">
        <v>15.9</v>
      </c>
      <c r="D90" s="38">
        <v>-5</v>
      </c>
      <c r="E90" s="38">
        <v>27.900000000000002</v>
      </c>
      <c r="F90" s="37">
        <v>16.299999999999997</v>
      </c>
      <c r="G90" s="37">
        <v>10.9</v>
      </c>
      <c r="H90" s="37">
        <v>24.300000000000004</v>
      </c>
      <c r="I90" s="28">
        <v>27.699999999999996</v>
      </c>
      <c r="J90" s="28">
        <v>-6.3999999999999986</v>
      </c>
      <c r="K90" s="37">
        <v>18.100000000000001</v>
      </c>
      <c r="L90" s="37">
        <v>36.6</v>
      </c>
      <c r="M90" s="37">
        <v>16.2</v>
      </c>
      <c r="N90" s="37">
        <v>15.3</v>
      </c>
      <c r="O90" s="37">
        <v>14.5</v>
      </c>
      <c r="P90" s="37">
        <v>24</v>
      </c>
      <c r="Q90" s="37">
        <v>18.400000000000002</v>
      </c>
      <c r="R90" s="37">
        <v>25.8</v>
      </c>
      <c r="S90" s="37">
        <v>21.000000000000004</v>
      </c>
      <c r="T90" s="37">
        <v>13.043478260869566</v>
      </c>
      <c r="U90" s="37"/>
    </row>
    <row r="91" spans="1:21" x14ac:dyDescent="0.25">
      <c r="A91" s="210" t="s">
        <v>132</v>
      </c>
      <c r="B91" s="4">
        <v>69.599999999999994</v>
      </c>
      <c r="C91" s="28">
        <v>88.1</v>
      </c>
      <c r="D91" s="38">
        <v>61.9</v>
      </c>
      <c r="E91" s="37">
        <v>71.3</v>
      </c>
      <c r="F91" s="37">
        <v>81.400000000000006</v>
      </c>
      <c r="G91" s="37">
        <v>72.199999999999989</v>
      </c>
      <c r="H91" s="4">
        <v>70.399999999999991</v>
      </c>
      <c r="I91" s="28">
        <v>60.8</v>
      </c>
      <c r="J91" s="28">
        <v>79.8</v>
      </c>
      <c r="K91" s="37">
        <v>47.699999999999996</v>
      </c>
      <c r="L91" s="37">
        <v>77.100000000000009</v>
      </c>
      <c r="M91" s="37">
        <v>76.7</v>
      </c>
      <c r="N91" s="37">
        <v>72.400000000000006</v>
      </c>
      <c r="O91" s="37">
        <v>65.8</v>
      </c>
      <c r="P91" s="37">
        <v>75.3</v>
      </c>
      <c r="Q91" s="37">
        <v>70.599999999999994</v>
      </c>
      <c r="R91" s="37">
        <v>73.3</v>
      </c>
      <c r="S91" s="37">
        <v>68</v>
      </c>
      <c r="T91" s="37">
        <v>62.541806020066879</v>
      </c>
      <c r="U91" s="37"/>
    </row>
    <row r="92" spans="1:21" x14ac:dyDescent="0.25">
      <c r="A92" s="210" t="s">
        <v>133</v>
      </c>
      <c r="B92" s="4">
        <v>72.599999999999994</v>
      </c>
      <c r="C92" s="28">
        <v>58.9</v>
      </c>
      <c r="D92" s="38">
        <v>41.5</v>
      </c>
      <c r="E92" s="37">
        <v>53.500000000000007</v>
      </c>
      <c r="F92" s="37">
        <v>50</v>
      </c>
      <c r="G92" s="37">
        <v>33</v>
      </c>
      <c r="H92" s="4">
        <v>46.800000000000004</v>
      </c>
      <c r="I92" s="28">
        <v>35.900000000000006</v>
      </c>
      <c r="J92" s="28">
        <v>45.199999999999996</v>
      </c>
      <c r="K92" s="37">
        <v>33.199999999999996</v>
      </c>
      <c r="L92" s="37">
        <v>61.7</v>
      </c>
      <c r="M92" s="37">
        <v>59.900000000000006</v>
      </c>
      <c r="N92" s="37">
        <v>50.3</v>
      </c>
      <c r="O92" s="37">
        <v>53.1</v>
      </c>
      <c r="P92" s="37">
        <v>64.2</v>
      </c>
      <c r="Q92" s="37">
        <v>42.2</v>
      </c>
      <c r="R92" s="37">
        <v>55.199999999999996</v>
      </c>
      <c r="S92" s="37">
        <v>54.3</v>
      </c>
      <c r="T92" s="37">
        <v>28.093645484949832</v>
      </c>
      <c r="U92" s="37"/>
    </row>
    <row r="93" spans="1:21" x14ac:dyDescent="0.25">
      <c r="A93" s="210" t="s">
        <v>134</v>
      </c>
      <c r="B93" s="4">
        <v>23.7</v>
      </c>
      <c r="C93" s="28">
        <v>10.6</v>
      </c>
      <c r="D93" s="38">
        <v>24.7</v>
      </c>
      <c r="E93" s="37">
        <v>11.599999999999998</v>
      </c>
      <c r="F93" s="37">
        <v>37.199999999999996</v>
      </c>
      <c r="G93" s="37">
        <v>4.5999999999999996</v>
      </c>
      <c r="H93" s="4">
        <v>29.599999999999998</v>
      </c>
      <c r="I93" s="28">
        <v>26.1</v>
      </c>
      <c r="J93" s="28">
        <v>30.9</v>
      </c>
      <c r="K93" s="37">
        <v>38.699999999999996</v>
      </c>
      <c r="L93" s="37">
        <v>38.799999999999997</v>
      </c>
      <c r="M93" s="37">
        <v>13.600000000000001</v>
      </c>
      <c r="N93" s="37">
        <v>15.600000000000001</v>
      </c>
      <c r="O93" s="37">
        <v>9.3000000000000043</v>
      </c>
      <c r="P93" s="37">
        <v>13.5</v>
      </c>
      <c r="Q93" s="37">
        <v>8.6999999999999993</v>
      </c>
      <c r="R93" s="37">
        <v>5</v>
      </c>
      <c r="S93" s="37">
        <v>21.000000000000004</v>
      </c>
      <c r="T93" s="37">
        <v>7.6923076923076934</v>
      </c>
      <c r="U93" s="37"/>
    </row>
    <row r="94" spans="1:21" x14ac:dyDescent="0.25">
      <c r="A94" s="210" t="s">
        <v>105</v>
      </c>
      <c r="B94" s="4">
        <v>60</v>
      </c>
      <c r="C94" s="28">
        <v>47.7</v>
      </c>
      <c r="D94" s="38">
        <v>49.3</v>
      </c>
      <c r="E94" s="37">
        <v>45</v>
      </c>
      <c r="F94" s="37">
        <v>46.5</v>
      </c>
      <c r="G94" s="37">
        <v>37</v>
      </c>
      <c r="H94" s="4">
        <v>47.400000000000006</v>
      </c>
      <c r="I94" s="28">
        <v>46.8</v>
      </c>
      <c r="J94" s="28">
        <v>62.800000000000004</v>
      </c>
      <c r="K94" s="37">
        <v>26.699999999999996</v>
      </c>
      <c r="L94" s="37">
        <v>60.1</v>
      </c>
      <c r="M94" s="37">
        <v>47.7</v>
      </c>
      <c r="N94" s="37">
        <v>41.1</v>
      </c>
      <c r="O94" s="37">
        <v>46.2</v>
      </c>
      <c r="P94" s="37">
        <v>42.5</v>
      </c>
      <c r="Q94" s="37">
        <v>68.2</v>
      </c>
      <c r="R94" s="37">
        <v>51.2</v>
      </c>
      <c r="S94" s="37">
        <v>61.3</v>
      </c>
      <c r="T94" s="37">
        <v>41.471571906354527</v>
      </c>
      <c r="U94" s="37"/>
    </row>
    <row r="95" spans="1:21" x14ac:dyDescent="0.25">
      <c r="A95" s="211" t="s">
        <v>135</v>
      </c>
      <c r="B95" s="4">
        <v>45.9</v>
      </c>
      <c r="C95" s="28">
        <v>43.1</v>
      </c>
      <c r="D95" s="38">
        <v>54.3</v>
      </c>
      <c r="E95" s="37">
        <v>30.999999999999996</v>
      </c>
      <c r="F95" s="37">
        <v>55.8</v>
      </c>
      <c r="G95" s="37">
        <v>38</v>
      </c>
      <c r="H95" s="4">
        <v>51.3</v>
      </c>
      <c r="I95" s="28">
        <v>43.5</v>
      </c>
      <c r="J95" s="28">
        <v>59.6</v>
      </c>
      <c r="K95" s="37">
        <v>35.699999999999996</v>
      </c>
      <c r="L95" s="37">
        <v>59</v>
      </c>
      <c r="M95" s="37">
        <v>41.9</v>
      </c>
      <c r="N95" s="37">
        <v>51</v>
      </c>
      <c r="O95" s="37">
        <v>55.2</v>
      </c>
      <c r="P95" s="37">
        <v>43.6</v>
      </c>
      <c r="Q95" s="37">
        <v>39.200000000000003</v>
      </c>
      <c r="R95" s="37">
        <v>57.199999999999996</v>
      </c>
      <c r="S95" s="37">
        <v>42.400000000000006</v>
      </c>
      <c r="T95" s="37">
        <v>31.772575250836123</v>
      </c>
      <c r="U95" s="37"/>
    </row>
    <row r="96" spans="1:21" x14ac:dyDescent="0.25">
      <c r="A96" s="210" t="s">
        <v>148</v>
      </c>
      <c r="B96" s="4">
        <v>37</v>
      </c>
      <c r="C96" s="28">
        <v>43</v>
      </c>
      <c r="D96" s="38">
        <v>52.1</v>
      </c>
      <c r="E96" s="37">
        <v>12.399999999999999</v>
      </c>
      <c r="F96" s="37">
        <v>25.6</v>
      </c>
      <c r="G96" s="37">
        <v>34.1</v>
      </c>
      <c r="H96" s="4">
        <v>42.1</v>
      </c>
      <c r="I96" s="28">
        <v>40.200000000000003</v>
      </c>
      <c r="J96" s="28">
        <v>34</v>
      </c>
      <c r="K96" s="37">
        <v>32.199999999999996</v>
      </c>
      <c r="L96" s="37">
        <v>48.099999999999994</v>
      </c>
      <c r="M96" s="37">
        <v>35.5</v>
      </c>
      <c r="N96" s="37">
        <v>45.6</v>
      </c>
      <c r="O96" s="37">
        <v>35.9</v>
      </c>
      <c r="P96" s="37">
        <v>26.4</v>
      </c>
      <c r="Q96" s="37">
        <v>26.4</v>
      </c>
      <c r="R96" s="37">
        <v>42.1</v>
      </c>
      <c r="S96" s="37">
        <v>39.700000000000003</v>
      </c>
      <c r="T96" s="37">
        <v>21.739130434782609</v>
      </c>
      <c r="U96" s="37"/>
    </row>
    <row r="97" spans="1:21" x14ac:dyDescent="0.25">
      <c r="A97" s="210" t="s">
        <v>136</v>
      </c>
      <c r="B97" s="37">
        <v>43.7</v>
      </c>
      <c r="C97" s="28">
        <v>72.2</v>
      </c>
      <c r="D97" s="38">
        <v>71.099999999999994</v>
      </c>
      <c r="E97" s="38">
        <v>13.100000000000001</v>
      </c>
      <c r="F97" s="37">
        <v>54.699999999999996</v>
      </c>
      <c r="G97" s="37">
        <v>35.9</v>
      </c>
      <c r="H97" s="37">
        <v>51.300000000000004</v>
      </c>
      <c r="I97" s="28">
        <v>27.700000000000003</v>
      </c>
      <c r="J97" s="28">
        <v>42</v>
      </c>
      <c r="K97" s="37">
        <v>10</v>
      </c>
      <c r="L97" s="37">
        <v>53.6</v>
      </c>
      <c r="M97" s="37">
        <v>33.700000000000003</v>
      </c>
      <c r="N97" s="37">
        <v>63.2</v>
      </c>
      <c r="O97" s="37">
        <v>55.5</v>
      </c>
      <c r="P97" s="37">
        <v>33.200000000000003</v>
      </c>
      <c r="Q97" s="37">
        <v>42.8</v>
      </c>
      <c r="R97" s="37">
        <v>46.8</v>
      </c>
      <c r="S97" s="37">
        <v>36.400000000000006</v>
      </c>
      <c r="T97" s="37">
        <v>27.090301003344479</v>
      </c>
      <c r="U97" s="37"/>
    </row>
    <row r="98" spans="1:21" x14ac:dyDescent="0.25">
      <c r="A98" s="210" t="s">
        <v>114</v>
      </c>
      <c r="B98" s="37">
        <v>30.400000000000002</v>
      </c>
      <c r="C98" s="28">
        <v>53</v>
      </c>
      <c r="D98" s="38">
        <v>45.1</v>
      </c>
      <c r="E98" s="38">
        <v>0.80000000000000071</v>
      </c>
      <c r="F98" s="37">
        <v>33.699999999999996</v>
      </c>
      <c r="G98" s="37">
        <v>5.2</v>
      </c>
      <c r="H98" s="37">
        <v>31.499999999999996</v>
      </c>
      <c r="I98" s="28">
        <v>18.500000000000004</v>
      </c>
      <c r="J98" s="28">
        <v>17.5</v>
      </c>
      <c r="K98" s="37">
        <v>14.500000000000004</v>
      </c>
      <c r="L98" s="37">
        <v>32.799999999999997</v>
      </c>
      <c r="M98" s="37">
        <v>16.099999999999998</v>
      </c>
      <c r="N98" s="37">
        <v>38.1</v>
      </c>
      <c r="O98" s="37">
        <v>24.5</v>
      </c>
      <c r="P98" s="37">
        <v>26.7</v>
      </c>
      <c r="Q98" s="37">
        <v>17.100000000000001</v>
      </c>
      <c r="R98" s="37">
        <v>30.700000000000003</v>
      </c>
      <c r="S98" s="37">
        <v>33.299999999999997</v>
      </c>
      <c r="T98" s="37">
        <v>15.384615384615383</v>
      </c>
      <c r="U98" s="37"/>
    </row>
    <row r="99" spans="1:21" s="1" customFormat="1" ht="14.25" customHeight="1" x14ac:dyDescent="0.25">
      <c r="A99" s="334" t="s">
        <v>155</v>
      </c>
      <c r="B99" s="334"/>
      <c r="C99" s="334"/>
      <c r="D99" s="334"/>
      <c r="E99" s="334"/>
      <c r="F99" s="334"/>
      <c r="G99" s="334"/>
      <c r="H99" s="334"/>
      <c r="I99" s="334"/>
      <c r="J99" s="14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4.25" customHeight="1" x14ac:dyDescent="0.25">
      <c r="A100" s="207" t="s">
        <v>138</v>
      </c>
      <c r="B100" s="37">
        <v>8.9</v>
      </c>
      <c r="C100" s="28">
        <v>8.6</v>
      </c>
      <c r="D100" s="38">
        <v>15.5</v>
      </c>
      <c r="E100" s="38">
        <v>11.6</v>
      </c>
      <c r="F100" s="37">
        <v>14</v>
      </c>
      <c r="G100" s="37">
        <v>11</v>
      </c>
      <c r="H100" s="37">
        <v>7.9</v>
      </c>
      <c r="I100" s="28">
        <v>0.5</v>
      </c>
      <c r="J100" s="28">
        <v>2.1</v>
      </c>
      <c r="K100" s="37">
        <v>3</v>
      </c>
      <c r="L100" s="37">
        <v>1.1000000000000001</v>
      </c>
      <c r="M100" s="37">
        <v>7.5</v>
      </c>
      <c r="N100" s="37">
        <v>4.4000000000000004</v>
      </c>
      <c r="O100" s="37">
        <v>7.9310344827586201</v>
      </c>
      <c r="P100" s="37">
        <v>9.1</v>
      </c>
      <c r="Q100" s="37">
        <v>1.33779264214046</v>
      </c>
      <c r="R100" s="37">
        <v>5.6856187290969897</v>
      </c>
      <c r="S100" s="37">
        <v>6.6666666666666599</v>
      </c>
      <c r="T100" s="37">
        <v>11.371237458193979</v>
      </c>
      <c r="U100" s="37"/>
    </row>
    <row r="101" spans="1:21" ht="14.25" customHeight="1" x14ac:dyDescent="0.25">
      <c r="A101" s="207" t="s">
        <v>139</v>
      </c>
      <c r="B101" s="37">
        <v>3.7</v>
      </c>
      <c r="C101" s="28">
        <v>2</v>
      </c>
      <c r="D101" s="38">
        <v>4.9000000000000004</v>
      </c>
      <c r="E101" s="38">
        <v>0</v>
      </c>
      <c r="F101" s="37">
        <v>5.8</v>
      </c>
      <c r="G101" s="37">
        <v>2.2999999999999998</v>
      </c>
      <c r="H101" s="37">
        <v>15.1</v>
      </c>
      <c r="I101" s="28">
        <v>4.9000000000000004</v>
      </c>
      <c r="J101" s="28">
        <v>4.3</v>
      </c>
      <c r="K101" s="37">
        <v>4</v>
      </c>
      <c r="L101" s="37">
        <v>2.2000000000000002</v>
      </c>
      <c r="M101" s="37">
        <v>2.2000000000000002</v>
      </c>
      <c r="N101" s="37">
        <v>2.4</v>
      </c>
      <c r="O101" s="37">
        <v>5.1724137931034404</v>
      </c>
      <c r="P101" s="37">
        <v>2.7</v>
      </c>
      <c r="Q101" s="37">
        <v>5.6856187290969897</v>
      </c>
      <c r="R101" s="37">
        <v>4.0133779264214002</v>
      </c>
      <c r="S101" s="37">
        <v>6</v>
      </c>
      <c r="T101" s="37">
        <v>9.6989966555183944</v>
      </c>
      <c r="U101" s="37"/>
    </row>
    <row r="102" spans="1:21" ht="14.25" customHeight="1" x14ac:dyDescent="0.25">
      <c r="A102" s="207" t="s">
        <v>140</v>
      </c>
      <c r="B102" s="37">
        <v>14.8</v>
      </c>
      <c r="C102" s="28">
        <v>20.5</v>
      </c>
      <c r="D102" s="38">
        <v>31.7</v>
      </c>
      <c r="E102" s="38">
        <v>41.9</v>
      </c>
      <c r="F102" s="37">
        <v>25.6</v>
      </c>
      <c r="G102" s="37">
        <v>26</v>
      </c>
      <c r="H102" s="37">
        <v>27</v>
      </c>
      <c r="I102" s="28">
        <v>30.4</v>
      </c>
      <c r="J102" s="28">
        <v>22.9</v>
      </c>
      <c r="K102" s="37">
        <v>28.6</v>
      </c>
      <c r="L102" s="37">
        <v>13.1</v>
      </c>
      <c r="M102" s="37">
        <v>24.4</v>
      </c>
      <c r="N102" s="37">
        <v>19.399999999999999</v>
      </c>
      <c r="O102" s="37">
        <v>18.275862068965498</v>
      </c>
      <c r="P102" s="37">
        <v>18.2</v>
      </c>
      <c r="Q102" s="37">
        <v>13.377926421404601</v>
      </c>
      <c r="R102" s="37">
        <v>27.0903010033444</v>
      </c>
      <c r="S102" s="37">
        <v>16.6666666666666</v>
      </c>
      <c r="T102" s="37">
        <v>15.050167224080269</v>
      </c>
      <c r="U102" s="37"/>
    </row>
    <row r="103" spans="1:21" ht="14.25" customHeight="1" x14ac:dyDescent="0.25">
      <c r="A103" s="207" t="s">
        <v>141</v>
      </c>
      <c r="B103" s="37">
        <v>45.9</v>
      </c>
      <c r="C103" s="28">
        <v>29.1</v>
      </c>
      <c r="D103" s="38">
        <v>21.8</v>
      </c>
      <c r="E103" s="38">
        <v>15.5</v>
      </c>
      <c r="F103" s="37">
        <v>19.8</v>
      </c>
      <c r="G103" s="37">
        <v>20.8</v>
      </c>
      <c r="H103" s="37">
        <v>19.100000000000001</v>
      </c>
      <c r="I103" s="28">
        <v>28.3</v>
      </c>
      <c r="J103" s="28">
        <v>26.1</v>
      </c>
      <c r="K103" s="37">
        <v>27.6</v>
      </c>
      <c r="L103" s="37">
        <v>25.7</v>
      </c>
      <c r="M103" s="37">
        <v>20.399999999999999</v>
      </c>
      <c r="N103" s="37">
        <v>18</v>
      </c>
      <c r="O103" s="37">
        <v>18.965517241379299</v>
      </c>
      <c r="P103" s="37">
        <v>26.4</v>
      </c>
      <c r="Q103" s="37">
        <v>24.414715719063501</v>
      </c>
      <c r="R103" s="37">
        <v>19.3979933110367</v>
      </c>
      <c r="S103" s="37">
        <v>22</v>
      </c>
      <c r="T103" s="37">
        <v>20.735785953177256</v>
      </c>
      <c r="U103" s="37"/>
    </row>
    <row r="104" spans="1:21" ht="14.25" customHeight="1" x14ac:dyDescent="0.25">
      <c r="A104" s="207" t="s">
        <v>142</v>
      </c>
      <c r="B104" s="37">
        <v>26.7</v>
      </c>
      <c r="C104" s="28">
        <v>38.4</v>
      </c>
      <c r="D104" s="38">
        <v>23.9</v>
      </c>
      <c r="E104" s="38">
        <v>25.6</v>
      </c>
      <c r="F104" s="37">
        <v>32.6</v>
      </c>
      <c r="G104" s="37">
        <v>39.9</v>
      </c>
      <c r="H104" s="37">
        <v>30.3</v>
      </c>
      <c r="I104" s="28">
        <v>35.9</v>
      </c>
      <c r="J104" s="28">
        <v>42.6</v>
      </c>
      <c r="K104" s="37">
        <v>34.700000000000003</v>
      </c>
      <c r="L104" s="37">
        <v>56.3</v>
      </c>
      <c r="M104" s="37">
        <v>41.2</v>
      </c>
      <c r="N104" s="37">
        <v>52</v>
      </c>
      <c r="O104" s="37">
        <v>46.551724137930997</v>
      </c>
      <c r="P104" s="37">
        <v>42.2</v>
      </c>
      <c r="Q104" s="37">
        <v>53.511705685618701</v>
      </c>
      <c r="R104" s="37">
        <v>41.137123745819302</v>
      </c>
      <c r="S104" s="37">
        <v>47</v>
      </c>
      <c r="T104" s="37">
        <v>41.80602006688963</v>
      </c>
      <c r="U104" s="37"/>
    </row>
    <row r="105" spans="1:21" ht="14.25" customHeight="1" x14ac:dyDescent="0.25">
      <c r="A105" s="207" t="s">
        <v>143</v>
      </c>
      <c r="B105" s="37">
        <v>0</v>
      </c>
      <c r="C105" s="28">
        <v>1.3</v>
      </c>
      <c r="D105" s="38">
        <v>0.7</v>
      </c>
      <c r="E105" s="38">
        <v>5.4</v>
      </c>
      <c r="F105" s="37">
        <v>2.2999999999999998</v>
      </c>
      <c r="G105" s="37">
        <v>0</v>
      </c>
      <c r="H105" s="37">
        <v>0.7</v>
      </c>
      <c r="I105" s="28">
        <v>0</v>
      </c>
      <c r="J105" s="28">
        <v>2.1</v>
      </c>
      <c r="K105" s="37">
        <v>2</v>
      </c>
      <c r="L105" s="37">
        <v>1.1000000000000001</v>
      </c>
      <c r="M105" s="37">
        <v>4.3</v>
      </c>
      <c r="N105" s="37">
        <v>3.7</v>
      </c>
      <c r="O105" s="37">
        <v>3.1034482758620601</v>
      </c>
      <c r="P105" s="37">
        <v>1.4</v>
      </c>
      <c r="Q105" s="37">
        <v>1.67224080267558</v>
      </c>
      <c r="R105" s="37">
        <v>2.6755852842809298</v>
      </c>
      <c r="S105" s="37">
        <v>1.6666666666666601</v>
      </c>
      <c r="T105" s="37">
        <v>1.3377926421404682</v>
      </c>
      <c r="U105" s="37"/>
    </row>
    <row r="106" spans="1:21" s="1" customFormat="1" ht="15.75" customHeight="1" x14ac:dyDescent="0.25">
      <c r="A106" s="330" t="s">
        <v>156</v>
      </c>
      <c r="B106" s="330"/>
      <c r="C106" s="330"/>
      <c r="D106" s="330"/>
      <c r="E106" s="330"/>
      <c r="F106" s="330"/>
      <c r="G106" s="330"/>
      <c r="H106" s="330"/>
      <c r="I106" s="330"/>
      <c r="J106" s="145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x14ac:dyDescent="0.25">
      <c r="A107" s="212" t="s">
        <v>145</v>
      </c>
      <c r="B107" s="4">
        <v>300</v>
      </c>
      <c r="C107" s="4">
        <v>160</v>
      </c>
      <c r="D107" s="4">
        <v>160</v>
      </c>
      <c r="E107" s="83">
        <v>160</v>
      </c>
      <c r="F107" s="4">
        <v>160</v>
      </c>
      <c r="G107" s="37">
        <v>200</v>
      </c>
      <c r="H107" s="4">
        <v>200</v>
      </c>
      <c r="I107" s="4">
        <v>200</v>
      </c>
      <c r="J107" s="4">
        <v>200</v>
      </c>
      <c r="K107" s="49">
        <v>200</v>
      </c>
      <c r="L107" s="49">
        <v>200</v>
      </c>
      <c r="M107" s="49">
        <v>300</v>
      </c>
      <c r="N107" s="49">
        <v>300</v>
      </c>
      <c r="O107" s="49">
        <v>300</v>
      </c>
      <c r="P107" s="49">
        <v>300</v>
      </c>
      <c r="Q107" s="49">
        <v>300</v>
      </c>
      <c r="R107" s="49">
        <v>300</v>
      </c>
      <c r="S107" s="49">
        <v>300</v>
      </c>
      <c r="T107" s="49">
        <v>300</v>
      </c>
      <c r="U107" s="49"/>
    </row>
    <row r="108" spans="1:21" x14ac:dyDescent="0.25">
      <c r="A108" s="212" t="s">
        <v>146</v>
      </c>
      <c r="B108" s="24">
        <v>135</v>
      </c>
      <c r="C108" s="24">
        <v>151</v>
      </c>
      <c r="D108" s="24">
        <v>142</v>
      </c>
      <c r="E108" s="84">
        <v>129</v>
      </c>
      <c r="F108" s="24">
        <v>86</v>
      </c>
      <c r="G108" s="24">
        <v>173</v>
      </c>
      <c r="H108" s="24">
        <v>152</v>
      </c>
      <c r="I108" s="24">
        <v>184</v>
      </c>
      <c r="J108" s="24">
        <v>188</v>
      </c>
      <c r="K108" s="50">
        <v>199</v>
      </c>
      <c r="L108" s="50">
        <v>183</v>
      </c>
      <c r="M108" s="50">
        <v>279</v>
      </c>
      <c r="N108" s="50">
        <v>294</v>
      </c>
      <c r="O108" s="50">
        <v>290</v>
      </c>
      <c r="P108" s="50">
        <v>296</v>
      </c>
      <c r="Q108" s="50">
        <v>299</v>
      </c>
      <c r="R108" s="50">
        <v>299</v>
      </c>
      <c r="S108" s="50">
        <v>300</v>
      </c>
      <c r="T108" s="50">
        <v>299</v>
      </c>
      <c r="U108" s="50"/>
    </row>
    <row r="109" spans="1:21" ht="15.75" thickBot="1" x14ac:dyDescent="0.3">
      <c r="A109" s="214" t="s">
        <v>147</v>
      </c>
      <c r="B109" s="45">
        <v>45</v>
      </c>
      <c r="C109" s="45">
        <v>94.375</v>
      </c>
      <c r="D109" s="45">
        <v>88.75</v>
      </c>
      <c r="E109" s="45">
        <v>80.625</v>
      </c>
      <c r="F109" s="45">
        <v>53.75</v>
      </c>
      <c r="G109" s="45">
        <v>86.5</v>
      </c>
      <c r="H109" s="45">
        <v>76</v>
      </c>
      <c r="I109" s="45">
        <v>92</v>
      </c>
      <c r="J109" s="45">
        <v>94</v>
      </c>
      <c r="K109" s="45">
        <v>99.5</v>
      </c>
      <c r="L109" s="45">
        <v>91.5</v>
      </c>
      <c r="M109" s="45">
        <v>93</v>
      </c>
      <c r="N109" s="45">
        <f>N108/N107*100</f>
        <v>98</v>
      </c>
      <c r="O109" s="45">
        <v>96.666666666666671</v>
      </c>
      <c r="P109" s="45">
        <v>98.666666666666671</v>
      </c>
      <c r="Q109" s="45">
        <v>99.666666666666671</v>
      </c>
      <c r="R109" s="45">
        <v>99.666666666666671</v>
      </c>
      <c r="S109" s="45">
        <v>100</v>
      </c>
      <c r="T109" s="45">
        <v>99.666666666666671</v>
      </c>
      <c r="U109" s="37"/>
    </row>
    <row r="110" spans="1:21" s="1" customFormat="1" x14ac:dyDescent="0.25">
      <c r="A110" s="15" t="s">
        <v>46</v>
      </c>
      <c r="B110" s="41"/>
      <c r="C110" s="42"/>
      <c r="D110" s="42"/>
      <c r="E110" s="42"/>
      <c r="F110" s="42"/>
      <c r="G110" s="15"/>
      <c r="H110" s="41"/>
      <c r="I110" s="42"/>
      <c r="J110" s="42"/>
      <c r="K110" s="37"/>
      <c r="L110" s="37"/>
      <c r="M110" s="37"/>
      <c r="N110" s="37"/>
      <c r="U110" s="299"/>
    </row>
    <row r="111" spans="1:21" x14ac:dyDescent="0.25">
      <c r="A111" s="74"/>
      <c r="B111" s="27"/>
      <c r="C111" s="76"/>
      <c r="D111" s="76"/>
      <c r="E111" s="89"/>
      <c r="F111" s="76"/>
      <c r="G111" s="76"/>
    </row>
    <row r="112" spans="1:21" x14ac:dyDescent="0.25">
      <c r="A112" s="43"/>
      <c r="B112" s="32"/>
      <c r="C112" s="43"/>
      <c r="D112" s="43"/>
      <c r="E112" s="85"/>
      <c r="F112" s="43"/>
      <c r="G112" s="43"/>
    </row>
    <row r="113" spans="1:21" x14ac:dyDescent="0.25">
      <c r="A113" s="43"/>
      <c r="B113" s="32"/>
      <c r="C113" s="43"/>
      <c r="D113" s="43"/>
      <c r="E113" s="85"/>
      <c r="F113" s="43"/>
      <c r="G113" s="43"/>
    </row>
    <row r="114" spans="1:21" x14ac:dyDescent="0.25">
      <c r="A114" s="43"/>
      <c r="B114" s="32"/>
      <c r="C114" s="43"/>
      <c r="D114" s="43"/>
      <c r="E114" s="85"/>
      <c r="F114" s="43"/>
      <c r="G114" s="43"/>
      <c r="N114" s="1"/>
    </row>
    <row r="115" spans="1:21" x14ac:dyDescent="0.25">
      <c r="A115" s="43"/>
      <c r="B115" s="32"/>
      <c r="C115" s="43"/>
      <c r="D115" s="43"/>
      <c r="E115" s="85"/>
      <c r="F115" s="43"/>
      <c r="G115" s="43"/>
    </row>
    <row r="116" spans="1:21" x14ac:dyDescent="0.25">
      <c r="A116" s="43"/>
      <c r="B116" s="32"/>
      <c r="C116" s="43"/>
      <c r="D116" s="43"/>
      <c r="E116" s="85"/>
      <c r="F116" s="43"/>
      <c r="G116" s="43"/>
    </row>
    <row r="117" spans="1:21" x14ac:dyDescent="0.25">
      <c r="A117" s="43"/>
      <c r="B117" s="32"/>
      <c r="C117" s="43"/>
      <c r="D117" s="43"/>
      <c r="E117" s="85"/>
      <c r="F117" s="43"/>
      <c r="G117" s="43"/>
    </row>
    <row r="118" spans="1:21" x14ac:dyDescent="0.25">
      <c r="A118" s="43"/>
      <c r="B118" s="32"/>
      <c r="C118" s="43"/>
      <c r="D118" s="43"/>
      <c r="E118" s="85"/>
      <c r="F118" s="43"/>
      <c r="G118" s="43"/>
    </row>
    <row r="119" spans="1:21" s="77" customFormat="1" x14ac:dyDescent="0.25">
      <c r="A119" s="43"/>
      <c r="B119" s="32"/>
      <c r="C119" s="43"/>
      <c r="D119" s="43"/>
      <c r="E119" s="85"/>
      <c r="F119" s="43"/>
      <c r="G119" s="43"/>
      <c r="I119" s="78"/>
      <c r="J119"/>
      <c r="K119"/>
      <c r="L119"/>
      <c r="M119"/>
      <c r="N119"/>
      <c r="O119"/>
      <c r="P119"/>
      <c r="Q119"/>
      <c r="U119" s="300"/>
    </row>
    <row r="120" spans="1:21" s="77" customFormat="1" x14ac:dyDescent="0.25">
      <c r="A120" s="43"/>
      <c r="B120" s="32"/>
      <c r="C120" s="43"/>
      <c r="D120" s="43"/>
      <c r="E120" s="85"/>
      <c r="F120" s="43"/>
      <c r="G120" s="43"/>
      <c r="I120" s="78"/>
      <c r="J120"/>
      <c r="K120"/>
      <c r="L120"/>
      <c r="M120"/>
      <c r="N120"/>
      <c r="O120"/>
      <c r="P120"/>
      <c r="Q120"/>
      <c r="U120" s="300"/>
    </row>
    <row r="121" spans="1:21" s="77" customFormat="1" x14ac:dyDescent="0.25">
      <c r="A121" s="43"/>
      <c r="B121" s="32"/>
      <c r="C121" s="43"/>
      <c r="D121" s="43"/>
      <c r="E121" s="85"/>
      <c r="F121" s="43"/>
      <c r="G121" s="43"/>
      <c r="I121" s="78"/>
      <c r="J121"/>
      <c r="K121"/>
      <c r="L121"/>
      <c r="M121"/>
      <c r="N121"/>
      <c r="O121"/>
      <c r="P121"/>
      <c r="Q121"/>
      <c r="U121" s="300"/>
    </row>
    <row r="122" spans="1:21" s="77" customFormat="1" x14ac:dyDescent="0.25">
      <c r="A122" s="43"/>
      <c r="B122" s="32"/>
      <c r="C122" s="43"/>
      <c r="D122" s="43"/>
      <c r="E122" s="85"/>
      <c r="F122" s="43"/>
      <c r="G122" s="43"/>
      <c r="I122" s="78"/>
      <c r="J122"/>
      <c r="K122"/>
      <c r="L122"/>
      <c r="M122"/>
      <c r="N122"/>
      <c r="O122"/>
      <c r="P122"/>
      <c r="Q122"/>
      <c r="U122" s="300"/>
    </row>
    <row r="123" spans="1:21" s="77" customFormat="1" x14ac:dyDescent="0.25">
      <c r="A123" s="43"/>
      <c r="B123" s="32"/>
      <c r="C123" s="43"/>
      <c r="D123" s="43"/>
      <c r="E123" s="85"/>
      <c r="F123" s="43"/>
      <c r="G123" s="43"/>
      <c r="I123" s="78"/>
      <c r="J123"/>
      <c r="K123"/>
      <c r="L123"/>
      <c r="M123"/>
      <c r="N123"/>
      <c r="O123"/>
      <c r="P123"/>
      <c r="Q123"/>
      <c r="U123" s="300"/>
    </row>
    <row r="124" spans="1:21" s="77" customFormat="1" x14ac:dyDescent="0.25">
      <c r="A124" s="43"/>
      <c r="B124" s="32"/>
      <c r="C124" s="43"/>
      <c r="D124" s="43"/>
      <c r="E124" s="85"/>
      <c r="F124" s="43"/>
      <c r="G124" s="43"/>
      <c r="I124" s="78"/>
      <c r="J124"/>
      <c r="K124"/>
      <c r="L124"/>
      <c r="M124"/>
      <c r="N124"/>
      <c r="O124"/>
      <c r="P124"/>
      <c r="Q124"/>
      <c r="U124" s="300"/>
    </row>
    <row r="125" spans="1:21" s="77" customFormat="1" x14ac:dyDescent="0.25">
      <c r="A125" s="43"/>
      <c r="B125" s="32"/>
      <c r="C125" s="43"/>
      <c r="D125" s="43"/>
      <c r="E125" s="85"/>
      <c r="F125" s="43"/>
      <c r="G125" s="43"/>
      <c r="I125" s="78"/>
      <c r="J125"/>
      <c r="K125"/>
      <c r="L125"/>
      <c r="M125"/>
      <c r="N125"/>
      <c r="O125"/>
      <c r="P125"/>
      <c r="Q125"/>
      <c r="U125" s="300"/>
    </row>
    <row r="126" spans="1:21" s="77" customFormat="1" x14ac:dyDescent="0.25">
      <c r="A126" s="43"/>
      <c r="B126" s="32"/>
      <c r="C126" s="43"/>
      <c r="D126" s="43"/>
      <c r="E126" s="85"/>
      <c r="F126" s="43"/>
      <c r="G126" s="43"/>
      <c r="I126" s="78"/>
      <c r="J126"/>
      <c r="K126"/>
      <c r="L126"/>
      <c r="M126"/>
      <c r="N126"/>
      <c r="O126"/>
      <c r="P126"/>
      <c r="Q126"/>
      <c r="U126" s="300"/>
    </row>
    <row r="127" spans="1:21" s="77" customFormat="1" x14ac:dyDescent="0.25">
      <c r="A127" s="43"/>
      <c r="B127" s="32"/>
      <c r="C127" s="43"/>
      <c r="D127" s="43"/>
      <c r="E127" s="85"/>
      <c r="F127" s="43"/>
      <c r="G127" s="43"/>
      <c r="I127" s="78"/>
      <c r="J127"/>
      <c r="K127"/>
      <c r="L127"/>
      <c r="M127"/>
      <c r="N127"/>
      <c r="O127"/>
      <c r="P127"/>
      <c r="Q127"/>
      <c r="U127" s="300"/>
    </row>
    <row r="128" spans="1:21" s="77" customFormat="1" x14ac:dyDescent="0.25">
      <c r="A128" s="43"/>
      <c r="B128" s="32"/>
      <c r="C128" s="43"/>
      <c r="D128" s="43"/>
      <c r="E128" s="85"/>
      <c r="F128" s="43"/>
      <c r="G128" s="43"/>
      <c r="I128" s="78"/>
      <c r="J128"/>
      <c r="K128"/>
      <c r="L128"/>
      <c r="M128"/>
      <c r="N128"/>
      <c r="O128"/>
      <c r="P128"/>
      <c r="Q128"/>
      <c r="U128" s="300"/>
    </row>
    <row r="129" spans="1:21" s="77" customFormat="1" x14ac:dyDescent="0.25">
      <c r="A129" s="43"/>
      <c r="B129" s="32"/>
      <c r="C129" s="43"/>
      <c r="D129" s="43"/>
      <c r="E129" s="85"/>
      <c r="F129" s="43"/>
      <c r="G129" s="43"/>
      <c r="I129" s="78"/>
      <c r="J129"/>
      <c r="K129"/>
      <c r="L129"/>
      <c r="M129"/>
      <c r="N129"/>
      <c r="O129"/>
      <c r="P129"/>
      <c r="Q129"/>
      <c r="U129" s="300"/>
    </row>
  </sheetData>
  <mergeCells count="17">
    <mergeCell ref="M3:P3"/>
    <mergeCell ref="Q3:T3"/>
    <mergeCell ref="A42:I42"/>
    <mergeCell ref="A58:I58"/>
    <mergeCell ref="A106:I106"/>
    <mergeCell ref="A26:I26"/>
    <mergeCell ref="A71:I71"/>
    <mergeCell ref="A76:I76"/>
    <mergeCell ref="A81:I81"/>
    <mergeCell ref="A86:I86"/>
    <mergeCell ref="A99:I99"/>
    <mergeCell ref="A2:I2"/>
    <mergeCell ref="B3:D3"/>
    <mergeCell ref="E3:H3"/>
    <mergeCell ref="A5:I5"/>
    <mergeCell ref="A10:I10"/>
    <mergeCell ref="I3:L3"/>
  </mergeCells>
  <hyperlinks>
    <hyperlink ref="A1" location="Menu!A1" display="Return to Menu"/>
  </hyperlinks>
  <pageMargins left="0.7" right="0.74803149606299202" top="0.4" bottom="0.47244094488188998" header="0.511811023622047" footer="0.511811023622047"/>
  <pageSetup paperSize="9" scale="60" fitToWidth="2" fitToHeight="2" orientation="landscape" r:id="rId1"/>
  <headerFooter alignWithMargins="0"/>
  <rowBreaks count="1" manualBreakCount="1">
    <brk id="57" max="1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view="pageBreakPreview" zoomScaleSheetLayoutView="100" workbookViewId="0">
      <pane xSplit="1" ySplit="5" topLeftCell="B18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5.42578125" style="88" customWidth="1"/>
    <col min="2" max="2" width="9" style="126" customWidth="1"/>
    <col min="3" max="3" width="7.85546875" style="88" customWidth="1"/>
    <col min="4" max="4" width="9.140625" style="88"/>
    <col min="5" max="5" width="10.42578125" style="147" customWidth="1"/>
    <col min="6" max="6" width="13.140625" style="88" customWidth="1"/>
    <col min="7" max="7" width="8.28515625" style="88" customWidth="1"/>
    <col min="8" max="8" width="8.42578125" style="57" customWidth="1"/>
    <col min="9" max="9" width="9.140625" style="142"/>
    <col min="10" max="20" width="9.140625" style="88"/>
    <col min="21" max="21" width="9.140625" style="137"/>
    <col min="22" max="16384" width="9.140625" style="88"/>
  </cols>
  <sheetData>
    <row r="1" spans="1:23" ht="26.25" x14ac:dyDescent="0.4">
      <c r="A1" s="314" t="s">
        <v>445</v>
      </c>
      <c r="I1" s="137"/>
    </row>
    <row r="2" spans="1:23" ht="18.75" thickBot="1" x14ac:dyDescent="0.3">
      <c r="A2" s="333" t="s">
        <v>261</v>
      </c>
      <c r="B2" s="333"/>
      <c r="C2" s="333"/>
      <c r="D2" s="333"/>
      <c r="E2" s="333"/>
      <c r="F2" s="333"/>
      <c r="G2" s="321"/>
      <c r="H2" s="321"/>
      <c r="I2" s="321"/>
      <c r="J2" s="137"/>
      <c r="K2" s="137"/>
      <c r="L2" s="137"/>
      <c r="M2" s="137"/>
      <c r="N2" s="137"/>
    </row>
    <row r="3" spans="1:23" s="122" customFormat="1" ht="15" thickBot="1" x14ac:dyDescent="0.25">
      <c r="A3" s="196" t="s">
        <v>0</v>
      </c>
      <c r="B3" s="316">
        <v>2009</v>
      </c>
      <c r="C3" s="317"/>
      <c r="D3" s="318"/>
      <c r="E3" s="316">
        <v>2010</v>
      </c>
      <c r="F3" s="317"/>
      <c r="G3" s="317"/>
      <c r="H3" s="318"/>
      <c r="I3" s="316">
        <v>2011</v>
      </c>
      <c r="J3" s="317"/>
      <c r="K3" s="317"/>
      <c r="L3" s="318"/>
      <c r="M3" s="316">
        <v>2012</v>
      </c>
      <c r="N3" s="317"/>
      <c r="O3" s="317"/>
      <c r="P3" s="318"/>
      <c r="Q3" s="316">
        <v>2013</v>
      </c>
      <c r="R3" s="317"/>
      <c r="S3" s="317"/>
      <c r="T3" s="318"/>
      <c r="U3" s="295"/>
    </row>
    <row r="4" spans="1:23" s="122" customFormat="1" ht="15" thickBot="1" x14ac:dyDescent="0.25">
      <c r="A4" s="196" t="s">
        <v>1</v>
      </c>
      <c r="B4" s="199" t="s">
        <v>2</v>
      </c>
      <c r="C4" s="197" t="s">
        <v>3</v>
      </c>
      <c r="D4" s="198" t="s">
        <v>4</v>
      </c>
      <c r="E4" s="197" t="s">
        <v>5</v>
      </c>
      <c r="F4" s="197" t="s">
        <v>2</v>
      </c>
      <c r="G4" s="196" t="s">
        <v>3</v>
      </c>
      <c r="H4" s="209" t="s">
        <v>4</v>
      </c>
      <c r="I4" s="200" t="s">
        <v>5</v>
      </c>
      <c r="J4" s="200" t="s">
        <v>2</v>
      </c>
      <c r="K4" s="200" t="s">
        <v>3</v>
      </c>
      <c r="L4" s="200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89" t="s">
        <v>4</v>
      </c>
      <c r="U4" s="295"/>
    </row>
    <row r="5" spans="1:23" s="42" customFormat="1" ht="15.75" customHeight="1" x14ac:dyDescent="0.2">
      <c r="A5" s="326" t="s">
        <v>149</v>
      </c>
      <c r="B5" s="326"/>
      <c r="C5" s="326"/>
      <c r="D5" s="326"/>
      <c r="E5" s="326"/>
      <c r="F5" s="326"/>
      <c r="G5" s="326"/>
      <c r="H5" s="326"/>
      <c r="I5" s="326"/>
      <c r="J5" s="136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3" x14ac:dyDescent="0.2">
      <c r="A6" s="3" t="s">
        <v>150</v>
      </c>
      <c r="B6" s="63"/>
      <c r="C6" s="5"/>
      <c r="D6" s="5"/>
      <c r="E6" s="80"/>
      <c r="F6" s="5"/>
      <c r="G6" s="37"/>
      <c r="H6" s="63"/>
      <c r="I6" s="5"/>
      <c r="J6" s="137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x14ac:dyDescent="0.2">
      <c r="A7" s="215" t="s">
        <v>8</v>
      </c>
      <c r="B7" s="37">
        <v>-20.85</v>
      </c>
      <c r="C7" s="37">
        <v>-16.066666666666666</v>
      </c>
      <c r="D7" s="37">
        <v>-15.866666666666667</v>
      </c>
      <c r="E7" s="37">
        <v>-11.983333333333334</v>
      </c>
      <c r="F7" s="37">
        <v>-4.6833333333333327</v>
      </c>
      <c r="G7" s="37">
        <v>-2.75</v>
      </c>
      <c r="H7" s="37">
        <v>9.6</v>
      </c>
      <c r="I7" s="37">
        <v>6.9166666666666679</v>
      </c>
      <c r="J7" s="37">
        <v>14.033333333333333</v>
      </c>
      <c r="K7" s="37">
        <v>10.083333333333334</v>
      </c>
      <c r="L7" s="37">
        <v>-3.3333333333333321</v>
      </c>
      <c r="M7" s="37">
        <v>-5.9999999999999973</v>
      </c>
      <c r="N7" s="37">
        <v>-4.9666666666666659</v>
      </c>
      <c r="O7" s="37">
        <v>-11.283333333333331</v>
      </c>
      <c r="P7" s="37">
        <v>-5.7666666666666666</v>
      </c>
      <c r="Q7" s="37">
        <v>0.99999999999999767</v>
      </c>
      <c r="R7" s="37">
        <v>0.86666666666666714</v>
      </c>
      <c r="S7" s="37">
        <v>-1.7666666666666668</v>
      </c>
      <c r="T7" s="37">
        <v>-3.5423706353938917</v>
      </c>
      <c r="U7" s="37"/>
      <c r="V7" s="37"/>
      <c r="W7" s="37"/>
    </row>
    <row r="8" spans="1:23" ht="14.25" customHeight="1" x14ac:dyDescent="0.2">
      <c r="A8" s="215" t="s">
        <v>10</v>
      </c>
      <c r="B8" s="91">
        <v>25.816666666666663</v>
      </c>
      <c r="C8" s="91">
        <v>23.616666666666664</v>
      </c>
      <c r="D8" s="91">
        <v>24.866666666666664</v>
      </c>
      <c r="E8" s="91">
        <v>25.266666666666666</v>
      </c>
      <c r="F8" s="37">
        <v>29.816666666666666</v>
      </c>
      <c r="G8" s="37">
        <v>29.45</v>
      </c>
      <c r="H8" s="91">
        <v>39.733333333333334</v>
      </c>
      <c r="I8" s="91">
        <v>43.666666666666664</v>
      </c>
      <c r="J8" s="91">
        <v>37.833333333333329</v>
      </c>
      <c r="K8" s="37">
        <v>38.587868480725625</v>
      </c>
      <c r="L8" s="37">
        <v>34.966666666666669</v>
      </c>
      <c r="M8" s="37">
        <v>31.733333333333334</v>
      </c>
      <c r="N8" s="37">
        <v>30.400000000000002</v>
      </c>
      <c r="O8" s="37">
        <v>26.383333333333336</v>
      </c>
      <c r="P8" s="37">
        <v>32.06666666666667</v>
      </c>
      <c r="Q8" s="37">
        <v>38.566666666666663</v>
      </c>
      <c r="R8" s="37">
        <v>42.133333333333333</v>
      </c>
      <c r="S8" s="37">
        <v>38.300000000000004</v>
      </c>
      <c r="T8" s="37">
        <v>33.725638828466593</v>
      </c>
      <c r="U8" s="37"/>
      <c r="V8" s="37"/>
      <c r="W8" s="37"/>
    </row>
    <row r="9" spans="1:23" x14ac:dyDescent="0.2">
      <c r="A9" s="215" t="s">
        <v>86</v>
      </c>
      <c r="B9" s="37">
        <v>22.766666666666666</v>
      </c>
      <c r="C9" s="37">
        <v>31.266666666666666</v>
      </c>
      <c r="D9" s="37">
        <v>22.900000000000002</v>
      </c>
      <c r="E9" s="37">
        <v>33.233333333333327</v>
      </c>
      <c r="F9" s="37">
        <v>35.016666666666666</v>
      </c>
      <c r="G9" s="37">
        <v>37.716666666666669</v>
      </c>
      <c r="H9" s="37">
        <v>52.29999999999999</v>
      </c>
      <c r="I9" s="37">
        <v>49.966666666666669</v>
      </c>
      <c r="J9" s="37">
        <v>54.983333333333341</v>
      </c>
      <c r="K9" s="37">
        <v>48.116666666666667</v>
      </c>
      <c r="L9" s="37">
        <v>45.966666666666669</v>
      </c>
      <c r="M9" s="37">
        <v>34.25</v>
      </c>
      <c r="N9" s="37">
        <v>32.9</v>
      </c>
      <c r="O9" s="37">
        <v>23.900000000000002</v>
      </c>
      <c r="P9" s="37">
        <v>30.400000000000002</v>
      </c>
      <c r="Q9" s="37">
        <v>36.516666666666659</v>
      </c>
      <c r="R9" s="37">
        <v>38.15</v>
      </c>
      <c r="S9" s="37">
        <v>37.133333333333333</v>
      </c>
      <c r="T9" s="37">
        <v>31.997401444834722</v>
      </c>
      <c r="U9" s="37"/>
      <c r="V9" s="37"/>
      <c r="W9" s="37"/>
    </row>
    <row r="10" spans="1:23" s="42" customFormat="1" ht="15.75" customHeight="1" x14ac:dyDescent="0.2">
      <c r="A10" s="325" t="s">
        <v>151</v>
      </c>
      <c r="B10" s="325"/>
      <c r="C10" s="325"/>
      <c r="D10" s="325"/>
      <c r="E10" s="325"/>
      <c r="F10" s="325"/>
      <c r="G10" s="325"/>
      <c r="H10" s="325"/>
      <c r="I10" s="325"/>
      <c r="J10" s="1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pans="1:23" x14ac:dyDescent="0.2">
      <c r="A11" s="205" t="s">
        <v>88</v>
      </c>
      <c r="B11" s="37">
        <v>-48.900000000000006</v>
      </c>
      <c r="C11" s="28">
        <v>-37.700000000000003</v>
      </c>
      <c r="D11" s="38">
        <v>-37.950000000000003</v>
      </c>
      <c r="E11" s="38">
        <v>-36.85</v>
      </c>
      <c r="F11" s="37">
        <v>-20.749999999999993</v>
      </c>
      <c r="G11" s="37">
        <v>-3.5500000000000007</v>
      </c>
      <c r="H11" s="37">
        <v>3.7999999999999972</v>
      </c>
      <c r="I11" s="28">
        <v>14.5</v>
      </c>
      <c r="J11" s="28">
        <v>3.7499999999999964</v>
      </c>
      <c r="K11" s="37">
        <v>15.100000000000001</v>
      </c>
      <c r="L11" s="37">
        <v>-2.3000000000000007</v>
      </c>
      <c r="M11" s="37">
        <v>-15.449999999999996</v>
      </c>
      <c r="N11" s="37">
        <v>-3.7</v>
      </c>
      <c r="O11" s="37">
        <v>-18.699999999999996</v>
      </c>
      <c r="P11" s="37">
        <v>-15.4</v>
      </c>
      <c r="Q11" s="37">
        <v>1.9499999999999957</v>
      </c>
      <c r="R11" s="37">
        <v>-1.7999999999999972</v>
      </c>
      <c r="S11" s="37">
        <v>3</v>
      </c>
      <c r="T11" s="37">
        <v>1.0256410256410255</v>
      </c>
      <c r="U11" s="37"/>
      <c r="V11" s="37"/>
      <c r="W11" s="37"/>
    </row>
    <row r="12" spans="1:23" ht="15.75" customHeight="1" x14ac:dyDescent="0.25">
      <c r="A12" s="206" t="s">
        <v>236</v>
      </c>
      <c r="B12" s="37">
        <v>-52.054794520547944</v>
      </c>
      <c r="C12" s="28">
        <v>-34</v>
      </c>
      <c r="D12" s="38">
        <v>-24.390243902439032</v>
      </c>
      <c r="E12" s="38">
        <v>-24.166666666666668</v>
      </c>
      <c r="F12" s="37">
        <v>-12.5</v>
      </c>
      <c r="G12" s="37">
        <v>6.6037735849056602</v>
      </c>
      <c r="H12" s="37">
        <v>2.8985507246376834</v>
      </c>
      <c r="I12" s="28">
        <v>9.1666666666666679</v>
      </c>
      <c r="J12" s="28">
        <v>-4.3103448275862029</v>
      </c>
      <c r="K12" s="37">
        <v>7.6923076923076934</v>
      </c>
      <c r="L12" s="37">
        <v>-18.939393939393945</v>
      </c>
      <c r="M12" s="37">
        <v>-8.3333333333333286</v>
      </c>
      <c r="N12" s="37">
        <v>-26.4</v>
      </c>
      <c r="O12" s="37">
        <v>-19.999999999999993</v>
      </c>
      <c r="P12" s="37">
        <v>-37.700000000000003</v>
      </c>
      <c r="Q12" s="37">
        <v>-16</v>
      </c>
      <c r="R12" s="37">
        <v>-0.90909090909091006</v>
      </c>
      <c r="S12" s="37">
        <v>0</v>
      </c>
      <c r="T12" s="37">
        <v>-5.46875</v>
      </c>
      <c r="U12" s="37"/>
      <c r="V12" s="37"/>
      <c r="W12" s="37"/>
    </row>
    <row r="13" spans="1:23" ht="15.75" customHeight="1" x14ac:dyDescent="0.25">
      <c r="A13" s="206" t="s">
        <v>237</v>
      </c>
      <c r="B13" s="37">
        <v>-54.08163265306122</v>
      </c>
      <c r="C13" s="28">
        <v>-42.473118279569889</v>
      </c>
      <c r="D13" s="38">
        <v>-23.387096774193552</v>
      </c>
      <c r="E13" s="38">
        <v>-33.125</v>
      </c>
      <c r="F13" s="37">
        <v>-32.524271844660191</v>
      </c>
      <c r="G13" s="37">
        <v>2.7173913043478279</v>
      </c>
      <c r="H13" s="37">
        <v>0.45045045045045029</v>
      </c>
      <c r="I13" s="28">
        <v>19.677419354838705</v>
      </c>
      <c r="J13" s="28">
        <v>13.483146067415728</v>
      </c>
      <c r="K13" s="37">
        <v>10.309278350515466</v>
      </c>
      <c r="L13" s="37">
        <v>5.7142857142857153</v>
      </c>
      <c r="M13" s="37">
        <v>-12.337662337662337</v>
      </c>
      <c r="N13" s="37">
        <v>-3.2</v>
      </c>
      <c r="O13" s="37">
        <v>-16.433566433566433</v>
      </c>
      <c r="P13" s="37">
        <v>-12.1</v>
      </c>
      <c r="Q13" s="37">
        <v>7.7464788732394361</v>
      </c>
      <c r="R13" s="37">
        <v>-2.4193548387096762</v>
      </c>
      <c r="S13" s="37">
        <v>5.9</v>
      </c>
      <c r="T13" s="37">
        <v>4.044117647058826</v>
      </c>
      <c r="U13" s="37"/>
      <c r="V13" s="37"/>
      <c r="W13" s="37"/>
    </row>
    <row r="14" spans="1:23" ht="15.75" customHeight="1" x14ac:dyDescent="0.25">
      <c r="A14" s="207" t="s">
        <v>238</v>
      </c>
      <c r="B14" s="37">
        <v>-41.538461538461547</v>
      </c>
      <c r="C14" s="28">
        <v>-33.783783783783775</v>
      </c>
      <c r="D14" s="38">
        <v>-41.964285714285715</v>
      </c>
      <c r="E14" s="38">
        <v>-38.775510204081627</v>
      </c>
      <c r="F14" s="37">
        <v>-4.8780487804878021</v>
      </c>
      <c r="G14" s="37">
        <v>-13.571428571428573</v>
      </c>
      <c r="H14" s="37">
        <v>13.265306122448983</v>
      </c>
      <c r="I14" s="28">
        <v>2.8846153846153832</v>
      </c>
      <c r="J14" s="28">
        <v>8.4745762711864394</v>
      </c>
      <c r="K14" s="37">
        <v>27.956989247311828</v>
      </c>
      <c r="L14" s="37">
        <v>10.526315789473685</v>
      </c>
      <c r="M14" s="37">
        <v>-10.204081632653065</v>
      </c>
      <c r="N14" s="37">
        <v>10.8</v>
      </c>
      <c r="O14" s="37">
        <v>-14.090909090909093</v>
      </c>
      <c r="P14" s="37">
        <v>-5</v>
      </c>
      <c r="Q14" s="37">
        <v>10.256410256410255</v>
      </c>
      <c r="R14" s="37">
        <v>6.6964285714285694</v>
      </c>
      <c r="S14" s="37">
        <v>11.7</v>
      </c>
      <c r="T14" s="37">
        <v>6.3725490196078383</v>
      </c>
      <c r="U14" s="37"/>
      <c r="V14" s="37"/>
      <c r="W14" s="37"/>
    </row>
    <row r="15" spans="1:23" ht="15.75" x14ac:dyDescent="0.25">
      <c r="A15" s="207" t="s">
        <v>239</v>
      </c>
      <c r="B15" s="37">
        <v>-33.695652173913039</v>
      </c>
      <c r="C15" s="28">
        <v>-40.322580645161295</v>
      </c>
      <c r="D15" s="38">
        <v>-59.649122807017548</v>
      </c>
      <c r="E15" s="38">
        <v>-56</v>
      </c>
      <c r="F15" s="37">
        <v>-19.444444444444446</v>
      </c>
      <c r="G15" s="37">
        <v>-8.5365853658536608</v>
      </c>
      <c r="H15" s="37">
        <v>3.5714285714285694</v>
      </c>
      <c r="I15" s="28">
        <v>18.571428571428569</v>
      </c>
      <c r="J15" s="28">
        <v>-3.0612244897959187</v>
      </c>
      <c r="K15" s="37">
        <v>8.6538461538461551</v>
      </c>
      <c r="L15" s="37">
        <v>-22.857142857142854</v>
      </c>
      <c r="M15" s="37">
        <v>-28.313253012048186</v>
      </c>
      <c r="N15" s="37">
        <v>-0.6</v>
      </c>
      <c r="O15" s="37">
        <v>-27.922077922077921</v>
      </c>
      <c r="P15" s="37">
        <v>-15.3</v>
      </c>
      <c r="Q15" s="37">
        <v>-8.4269662921348285</v>
      </c>
      <c r="R15" s="37">
        <v>-10.648148148148149</v>
      </c>
      <c r="S15" s="37">
        <v>-8.3000000000000007</v>
      </c>
      <c r="T15" s="37">
        <v>-5.1136363636363633</v>
      </c>
      <c r="U15" s="37"/>
      <c r="V15" s="37"/>
      <c r="W15" s="37"/>
    </row>
    <row r="16" spans="1:23" ht="14.25" customHeight="1" x14ac:dyDescent="0.2">
      <c r="A16" s="205" t="s">
        <v>93</v>
      </c>
      <c r="B16" s="37">
        <v>-11.649999999999999</v>
      </c>
      <c r="C16" s="28">
        <v>-7.3000000000000007</v>
      </c>
      <c r="D16" s="38">
        <v>-11.55</v>
      </c>
      <c r="E16" s="38">
        <v>-10</v>
      </c>
      <c r="F16" s="37">
        <v>-10</v>
      </c>
      <c r="G16" s="37">
        <v>-14.5</v>
      </c>
      <c r="H16" s="37">
        <v>-10.100000000000001</v>
      </c>
      <c r="I16" s="28">
        <v>-16.249999999999996</v>
      </c>
      <c r="J16" s="28">
        <v>1.1500000000000021</v>
      </c>
      <c r="K16" s="37">
        <v>-6.3500000000000014</v>
      </c>
      <c r="L16" s="37">
        <v>-22.599999999999994</v>
      </c>
      <c r="M16" s="37">
        <v>-3.8499999999999979</v>
      </c>
      <c r="N16" s="37">
        <v>-13.2</v>
      </c>
      <c r="O16" s="37">
        <v>-10.850000000000001</v>
      </c>
      <c r="P16" s="37">
        <v>-2.6</v>
      </c>
      <c r="Q16" s="37">
        <v>-11.450000000000003</v>
      </c>
      <c r="R16" s="37">
        <v>-10.100000000000001</v>
      </c>
      <c r="S16" s="37">
        <v>-17</v>
      </c>
      <c r="T16" s="37">
        <v>-13.46153846153846</v>
      </c>
      <c r="U16" s="37"/>
      <c r="V16" s="37"/>
      <c r="W16" s="37"/>
    </row>
    <row r="17" spans="1:23" ht="15.75" customHeight="1" x14ac:dyDescent="0.25">
      <c r="A17" s="206" t="s">
        <v>236</v>
      </c>
      <c r="B17" s="37">
        <v>-19.387755102040817</v>
      </c>
      <c r="C17" s="28">
        <v>-18.627450980392162</v>
      </c>
      <c r="D17" s="38">
        <v>-8.5365853658536572</v>
      </c>
      <c r="E17" s="38">
        <v>-4.1666666666666643</v>
      </c>
      <c r="F17" s="37">
        <v>-3.3333333333333286</v>
      </c>
      <c r="G17" s="37">
        <v>-16.981132075471699</v>
      </c>
      <c r="H17" s="37">
        <v>-18.840579710144922</v>
      </c>
      <c r="I17" s="28">
        <v>-14.999999999999996</v>
      </c>
      <c r="J17" s="28">
        <v>-4.3103448275862064</v>
      </c>
      <c r="K17" s="37">
        <v>-9.6153846153846132</v>
      </c>
      <c r="L17" s="37">
        <v>-61.666666666666657</v>
      </c>
      <c r="M17" s="37">
        <v>-5.9523809523809526</v>
      </c>
      <c r="N17" s="37">
        <v>-27.7</v>
      </c>
      <c r="O17" s="37">
        <v>-23.571428571428569</v>
      </c>
      <c r="P17" s="37">
        <v>-26.8</v>
      </c>
      <c r="Q17" s="37">
        <v>-36</v>
      </c>
      <c r="R17" s="37">
        <v>-34.545454545454547</v>
      </c>
      <c r="S17" s="37">
        <v>-24.5</v>
      </c>
      <c r="T17" s="37">
        <v>-35.9375</v>
      </c>
      <c r="U17" s="37"/>
      <c r="V17" s="37"/>
      <c r="W17" s="37"/>
    </row>
    <row r="18" spans="1:23" ht="15.75" customHeight="1" x14ac:dyDescent="0.25">
      <c r="A18" s="206" t="s">
        <v>237</v>
      </c>
      <c r="B18" s="37">
        <v>-11.855670103092782</v>
      </c>
      <c r="C18" s="28">
        <v>-23.655913978494624</v>
      </c>
      <c r="D18" s="38">
        <v>-12.903225806451614</v>
      </c>
      <c r="E18" s="38">
        <v>-8.75</v>
      </c>
      <c r="F18" s="37">
        <v>-11.165048543689316</v>
      </c>
      <c r="G18" s="37">
        <v>-3.2608695652173907</v>
      </c>
      <c r="H18" s="37">
        <v>-13.513513513513516</v>
      </c>
      <c r="I18" s="28">
        <v>-13.225806451612904</v>
      </c>
      <c r="J18" s="28">
        <v>-10.674157303370784</v>
      </c>
      <c r="K18" s="37">
        <v>-4.1237113402061816</v>
      </c>
      <c r="L18" s="37">
        <v>-40.441176470588239</v>
      </c>
      <c r="M18" s="37">
        <v>-7.1428571428571459</v>
      </c>
      <c r="N18" s="37">
        <v>-7.5</v>
      </c>
      <c r="O18" s="37">
        <v>-8.7412587412587417</v>
      </c>
      <c r="P18" s="37">
        <v>-0.4</v>
      </c>
      <c r="Q18" s="37">
        <v>-10.211267605633804</v>
      </c>
      <c r="R18" s="37">
        <v>-11.693548387096772</v>
      </c>
      <c r="S18" s="37">
        <v>-24.6</v>
      </c>
      <c r="T18" s="37">
        <v>-8.0882352941176485</v>
      </c>
      <c r="U18" s="37"/>
      <c r="V18" s="37"/>
      <c r="W18" s="37"/>
    </row>
    <row r="19" spans="1:23" ht="31.5" x14ac:dyDescent="0.25">
      <c r="A19" s="207" t="s">
        <v>240</v>
      </c>
      <c r="B19" s="37">
        <v>-3.125</v>
      </c>
      <c r="C19" s="28">
        <v>5.405405405405407</v>
      </c>
      <c r="D19" s="38">
        <v>-10.714285714285715</v>
      </c>
      <c r="E19" s="38">
        <v>-10.204081632653061</v>
      </c>
      <c r="F19" s="37">
        <v>-7.3170731707317067</v>
      </c>
      <c r="G19" s="37">
        <v>-26.428571428571427</v>
      </c>
      <c r="H19" s="37">
        <v>-22.448979591836739</v>
      </c>
      <c r="I19" s="28">
        <v>-17.307692307692307</v>
      </c>
      <c r="J19" s="28">
        <v>7.6271186440677958</v>
      </c>
      <c r="K19" s="37">
        <v>-8.0645161290322562</v>
      </c>
      <c r="L19" s="37">
        <v>-17.307692307692307</v>
      </c>
      <c r="M19" s="37">
        <v>-0.51020408163265429</v>
      </c>
      <c r="N19" s="37">
        <v>-9.6999999999999993</v>
      </c>
      <c r="O19" s="37">
        <v>-5.9090909090909101</v>
      </c>
      <c r="P19" s="37">
        <v>3.2</v>
      </c>
      <c r="Q19" s="37">
        <v>-5.5555555555555536</v>
      </c>
      <c r="R19" s="37">
        <v>1.3392857142857153</v>
      </c>
      <c r="S19" s="37">
        <v>-9.8000000000000007</v>
      </c>
      <c r="T19" s="37">
        <v>-11.764705882352946</v>
      </c>
      <c r="U19" s="37"/>
      <c r="V19" s="37"/>
      <c r="W19" s="37"/>
    </row>
    <row r="20" spans="1:23" ht="15.75" x14ac:dyDescent="0.25">
      <c r="A20" s="207" t="s">
        <v>239</v>
      </c>
      <c r="B20" s="37">
        <v>3.3333333333333321</v>
      </c>
      <c r="C20" s="28">
        <v>-8.0645161290322562</v>
      </c>
      <c r="D20" s="38">
        <v>-13.157894736842106</v>
      </c>
      <c r="E20" s="38">
        <v>-19</v>
      </c>
      <c r="F20" s="37">
        <v>-20.833333333333336</v>
      </c>
      <c r="G20" s="37">
        <v>1.8292682926829258</v>
      </c>
      <c r="H20" s="37">
        <v>12.857142857142858</v>
      </c>
      <c r="I20" s="28">
        <v>-30</v>
      </c>
      <c r="J20" s="28">
        <v>-7.1428571428571388</v>
      </c>
      <c r="K20" s="37">
        <v>-3.8461538461538467</v>
      </c>
      <c r="L20" s="37">
        <v>-27.272727272727273</v>
      </c>
      <c r="M20" s="37">
        <v>-3.6144578313253</v>
      </c>
      <c r="N20" s="37">
        <v>-14.7</v>
      </c>
      <c r="O20" s="37">
        <v>-10.389610389610393</v>
      </c>
      <c r="P20" s="37">
        <v>5.7</v>
      </c>
      <c r="Q20" s="37">
        <v>-8.4269662921348321</v>
      </c>
      <c r="R20" s="37">
        <v>-6.9444444444444429</v>
      </c>
      <c r="S20" s="37">
        <v>-10.4</v>
      </c>
      <c r="T20" s="37">
        <v>-7.3863636363636331</v>
      </c>
      <c r="U20" s="37"/>
      <c r="V20" s="37"/>
      <c r="W20" s="37"/>
    </row>
    <row r="21" spans="1:23" ht="14.25" customHeight="1" x14ac:dyDescent="0.2">
      <c r="A21" s="205" t="s">
        <v>95</v>
      </c>
      <c r="B21" s="37">
        <v>-2</v>
      </c>
      <c r="C21" s="28">
        <v>-3.1999999999999993</v>
      </c>
      <c r="D21" s="38">
        <v>1.9</v>
      </c>
      <c r="E21" s="38">
        <v>10.900000000000002</v>
      </c>
      <c r="F21" s="37">
        <v>16.699999999999996</v>
      </c>
      <c r="G21" s="37">
        <v>9.8000000000000007</v>
      </c>
      <c r="H21" s="37">
        <v>35.1</v>
      </c>
      <c r="I21" s="28">
        <v>22.5</v>
      </c>
      <c r="J21" s="28">
        <v>37.200000000000003</v>
      </c>
      <c r="K21" s="37">
        <v>21.5</v>
      </c>
      <c r="L21" s="37">
        <v>14.899999999999999</v>
      </c>
      <c r="M21" s="37">
        <v>1.3000000000000007</v>
      </c>
      <c r="N21" s="37">
        <v>2</v>
      </c>
      <c r="O21" s="37">
        <v>-4.3000000000000007</v>
      </c>
      <c r="P21" s="37">
        <v>0.7</v>
      </c>
      <c r="Q21" s="37">
        <v>12.5</v>
      </c>
      <c r="R21" s="37">
        <v>14.5</v>
      </c>
      <c r="S21" s="37">
        <v>8.6999999999999993</v>
      </c>
      <c r="T21" s="37">
        <v>1.8087855297157596</v>
      </c>
      <c r="U21" s="37"/>
      <c r="V21" s="37"/>
      <c r="W21" s="37"/>
    </row>
    <row r="22" spans="1:23" ht="15.75" x14ac:dyDescent="0.25">
      <c r="A22" s="206" t="s">
        <v>236</v>
      </c>
      <c r="B22" s="37">
        <v>-20.547945205479454</v>
      </c>
      <c r="C22" s="28">
        <v>1.9607843137254903</v>
      </c>
      <c r="D22" s="38">
        <v>-7</v>
      </c>
      <c r="E22" s="38">
        <v>1.6666666666666643</v>
      </c>
      <c r="F22" s="37">
        <v>-8.3333333333333321</v>
      </c>
      <c r="G22" s="37">
        <v>9.4339622641509386</v>
      </c>
      <c r="H22" s="37">
        <v>31.884057971014499</v>
      </c>
      <c r="I22" s="28">
        <v>15</v>
      </c>
      <c r="J22" s="28">
        <v>27.58620689655173</v>
      </c>
      <c r="K22" s="37">
        <v>21.153846153846153</v>
      </c>
      <c r="L22" s="37">
        <v>6.0606060606060623</v>
      </c>
      <c r="M22" s="37">
        <v>14.285714285714288</v>
      </c>
      <c r="N22" s="37">
        <v>13.5</v>
      </c>
      <c r="O22" s="37">
        <v>-8.5714285714285712</v>
      </c>
      <c r="P22" s="37">
        <v>7.2</v>
      </c>
      <c r="Q22" s="37">
        <v>10</v>
      </c>
      <c r="R22" s="37">
        <v>25.454545454545453</v>
      </c>
      <c r="S22" s="37">
        <v>9.8000000000000007</v>
      </c>
      <c r="T22" s="37">
        <v>0</v>
      </c>
      <c r="U22" s="37"/>
      <c r="V22" s="37"/>
      <c r="W22" s="37"/>
    </row>
    <row r="23" spans="1:23" ht="15.75" customHeight="1" x14ac:dyDescent="0.25">
      <c r="A23" s="206" t="s">
        <v>237</v>
      </c>
      <c r="B23" s="37">
        <v>9.183673469387756</v>
      </c>
      <c r="C23" s="28">
        <v>-3.2608695652173942</v>
      </c>
      <c r="D23" s="38">
        <v>7</v>
      </c>
      <c r="E23" s="38">
        <v>20</v>
      </c>
      <c r="F23" s="37">
        <v>36.893203883495147</v>
      </c>
      <c r="G23" s="37">
        <v>1.0869565217391326</v>
      </c>
      <c r="H23" s="37">
        <v>32.432432432432435</v>
      </c>
      <c r="I23" s="28">
        <v>28.387096774193541</v>
      </c>
      <c r="J23" s="28">
        <v>28.089887640449433</v>
      </c>
      <c r="K23" s="37">
        <v>24.742268041237114</v>
      </c>
      <c r="L23" s="37">
        <v>16.190476190476193</v>
      </c>
      <c r="M23" s="37">
        <v>3.8961038961038987</v>
      </c>
      <c r="N23" s="37">
        <v>1.3</v>
      </c>
      <c r="O23" s="37">
        <v>-8.3916083916083917</v>
      </c>
      <c r="P23" s="37">
        <v>6.8</v>
      </c>
      <c r="Q23" s="37">
        <v>14.084507042253522</v>
      </c>
      <c r="R23" s="37">
        <v>12.096774193548388</v>
      </c>
      <c r="S23" s="37">
        <v>9.1</v>
      </c>
      <c r="T23" s="37">
        <v>4.4117647058823533</v>
      </c>
      <c r="U23" s="37"/>
      <c r="V23" s="37"/>
      <c r="W23" s="37"/>
    </row>
    <row r="24" spans="1:23" ht="15.75" customHeight="1" x14ac:dyDescent="0.25">
      <c r="A24" s="207" t="s">
        <v>240</v>
      </c>
      <c r="B24" s="37">
        <v>4.6153846153846168</v>
      </c>
      <c r="C24" s="28">
        <v>-5.4054054054054035</v>
      </c>
      <c r="D24" s="38">
        <v>6</v>
      </c>
      <c r="E24" s="38">
        <v>20.408163265306122</v>
      </c>
      <c r="F24" s="37">
        <v>34.146341463414636</v>
      </c>
      <c r="G24" s="37">
        <v>7.1428571428571441</v>
      </c>
      <c r="H24" s="37">
        <v>18.367346938775512</v>
      </c>
      <c r="I24" s="28">
        <v>17.307692307692307</v>
      </c>
      <c r="J24" s="28">
        <v>28.813559322033896</v>
      </c>
      <c r="K24" s="37">
        <v>12.903225806451612</v>
      </c>
      <c r="L24" s="37">
        <v>30.26315789473685</v>
      </c>
      <c r="M24" s="37">
        <v>0</v>
      </c>
      <c r="N24" s="37">
        <v>10.8</v>
      </c>
      <c r="O24" s="37">
        <v>3.6363636363636362</v>
      </c>
      <c r="P24" s="37">
        <v>0.9</v>
      </c>
      <c r="Q24" s="37">
        <v>11.111111111111111</v>
      </c>
      <c r="R24" s="37">
        <v>14.285714285714285</v>
      </c>
      <c r="S24" s="37">
        <v>11.2</v>
      </c>
      <c r="T24" s="37">
        <v>-3</v>
      </c>
      <c r="U24" s="37"/>
      <c r="V24" s="37"/>
      <c r="W24" s="37"/>
    </row>
    <row r="25" spans="1:23" ht="15.75" customHeight="1" x14ac:dyDescent="0.25">
      <c r="A25" s="207" t="s">
        <v>239</v>
      </c>
      <c r="B25" s="37">
        <v>4.3478260869565233</v>
      </c>
      <c r="C25" s="28">
        <v>-6.4516129032258043</v>
      </c>
      <c r="D25" s="38">
        <v>-2</v>
      </c>
      <c r="E25" s="38">
        <v>-2</v>
      </c>
      <c r="F25" s="37">
        <v>-19.444444444444446</v>
      </c>
      <c r="G25" s="37">
        <v>21.95121951219512</v>
      </c>
      <c r="H25" s="37">
        <v>54.285714285714292</v>
      </c>
      <c r="I25" s="28">
        <v>17.142857142857146</v>
      </c>
      <c r="J25" s="28">
        <v>56.122448979591844</v>
      </c>
      <c r="K25" s="37">
        <v>30.76923076923077</v>
      </c>
      <c r="L25" s="37">
        <v>-5.7142857142857153</v>
      </c>
      <c r="M25" s="37">
        <v>-6.024096385542169</v>
      </c>
      <c r="N25" s="37">
        <v>7.7</v>
      </c>
      <c r="O25" s="37">
        <v>-3.8961038961038961</v>
      </c>
      <c r="P25" s="37">
        <v>-13.6</v>
      </c>
      <c r="Q25" s="37">
        <v>13.48314606741573</v>
      </c>
      <c r="R25" s="37">
        <v>11.111111111111111</v>
      </c>
      <c r="S25" s="37">
        <v>6.3</v>
      </c>
      <c r="T25" s="37">
        <v>4.5454545454545459</v>
      </c>
      <c r="U25" s="37"/>
      <c r="V25" s="37"/>
      <c r="W25" s="37"/>
    </row>
    <row r="26" spans="1:23" s="42" customFormat="1" x14ac:dyDescent="0.2">
      <c r="A26" s="325" t="s">
        <v>96</v>
      </c>
      <c r="B26" s="325"/>
      <c r="C26" s="325"/>
      <c r="D26" s="325"/>
      <c r="E26" s="325"/>
      <c r="F26" s="325"/>
      <c r="G26" s="325"/>
      <c r="H26" s="325"/>
      <c r="I26" s="325"/>
      <c r="J26" s="138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23" x14ac:dyDescent="0.2">
      <c r="A27" s="205" t="s">
        <v>88</v>
      </c>
      <c r="B27" s="91">
        <v>-10.450000000000003</v>
      </c>
      <c r="C27" s="92">
        <v>-4.25</v>
      </c>
      <c r="D27" s="38">
        <v>-4.5999999999999996</v>
      </c>
      <c r="E27" s="38">
        <v>-1.1000000000000014</v>
      </c>
      <c r="F27" s="37">
        <v>6.6499999999999986</v>
      </c>
      <c r="G27" s="37">
        <v>27.45</v>
      </c>
      <c r="H27" s="91">
        <v>35.299999999999997</v>
      </c>
      <c r="I27" s="92">
        <v>46.3</v>
      </c>
      <c r="J27" s="92">
        <v>50</v>
      </c>
      <c r="K27" s="37">
        <v>46.349999999999994</v>
      </c>
      <c r="L27" s="37">
        <v>28.299999999999997</v>
      </c>
      <c r="M27" s="37">
        <v>22.200000000000003</v>
      </c>
      <c r="N27" s="37">
        <v>21.7</v>
      </c>
      <c r="O27" s="37">
        <v>10.550000000000004</v>
      </c>
      <c r="P27" s="37">
        <v>19.2</v>
      </c>
      <c r="Q27" s="37">
        <v>34.1</v>
      </c>
      <c r="R27" s="37">
        <v>35.300000000000004</v>
      </c>
      <c r="S27" s="37">
        <v>35.5</v>
      </c>
      <c r="T27" s="37">
        <v>25.76923076923077</v>
      </c>
      <c r="U27" s="37"/>
      <c r="V27" s="37"/>
      <c r="W27" s="37"/>
    </row>
    <row r="28" spans="1:23" ht="15.75" x14ac:dyDescent="0.25">
      <c r="A28" s="206" t="s">
        <v>236</v>
      </c>
      <c r="B28" s="37">
        <v>-13.392857142857142</v>
      </c>
      <c r="C28" s="28">
        <v>-24.999999999999993</v>
      </c>
      <c r="D28" s="38">
        <v>-6.9444444444444393</v>
      </c>
      <c r="E28" s="38">
        <v>-1.4705882352941195</v>
      </c>
      <c r="F28" s="37">
        <v>13.636363636363637</v>
      </c>
      <c r="G28" s="37">
        <v>26.388888888888893</v>
      </c>
      <c r="H28" s="37">
        <v>34.693877551020407</v>
      </c>
      <c r="I28" s="28">
        <v>36.79245283018868</v>
      </c>
      <c r="J28" s="28">
        <v>36.274509803921575</v>
      </c>
      <c r="K28" s="37">
        <v>50</v>
      </c>
      <c r="L28" s="37">
        <v>22.093023255813954</v>
      </c>
      <c r="M28" s="37">
        <v>32.142857142857139</v>
      </c>
      <c r="N28" s="37">
        <v>-1.8</v>
      </c>
      <c r="O28" s="37">
        <v>-19.811320754716984</v>
      </c>
      <c r="P28" s="37">
        <v>-9.4</v>
      </c>
      <c r="Q28" s="37">
        <v>22.727272727272727</v>
      </c>
      <c r="R28" s="37">
        <v>39.473684210526315</v>
      </c>
      <c r="S28" s="37">
        <v>32.9</v>
      </c>
      <c r="T28" s="37">
        <v>28.030303030303028</v>
      </c>
      <c r="U28" s="37"/>
      <c r="V28" s="37"/>
      <c r="W28" s="37"/>
    </row>
    <row r="29" spans="1:23" ht="15.75" x14ac:dyDescent="0.25">
      <c r="A29" s="206" t="s">
        <v>237</v>
      </c>
      <c r="B29" s="37">
        <v>-16.208791208791208</v>
      </c>
      <c r="C29" s="28">
        <v>-12.209302325581394</v>
      </c>
      <c r="D29" s="38">
        <v>0.90909090909091006</v>
      </c>
      <c r="E29" s="38">
        <v>-3.6231884057971016</v>
      </c>
      <c r="F29" s="37">
        <v>5.6818181818181799</v>
      </c>
      <c r="G29" s="37">
        <v>29.896907216494846</v>
      </c>
      <c r="H29" s="37">
        <v>35.470085470085472</v>
      </c>
      <c r="I29" s="28">
        <v>43.918918918918919</v>
      </c>
      <c r="J29" s="28">
        <v>55.05617977528091</v>
      </c>
      <c r="K29" s="37">
        <v>51.162790697674424</v>
      </c>
      <c r="L29" s="37">
        <v>40</v>
      </c>
      <c r="M29" s="37">
        <v>18.75</v>
      </c>
      <c r="N29" s="37">
        <v>34.6</v>
      </c>
      <c r="O29" s="37">
        <v>9.3283582089552226</v>
      </c>
      <c r="P29" s="37">
        <v>20.100000000000001</v>
      </c>
      <c r="Q29" s="37">
        <v>31.81818181818182</v>
      </c>
      <c r="R29" s="37">
        <v>13.265306122448976</v>
      </c>
      <c r="S29" s="37">
        <v>37.299999999999997</v>
      </c>
      <c r="T29" s="37">
        <v>20.618556701030926</v>
      </c>
      <c r="U29" s="37"/>
      <c r="V29" s="37"/>
      <c r="W29" s="37"/>
    </row>
    <row r="30" spans="1:23" ht="15.75" x14ac:dyDescent="0.25">
      <c r="A30" s="207" t="s">
        <v>238</v>
      </c>
      <c r="B30" s="37">
        <v>-1.0526315789473699</v>
      </c>
      <c r="C30" s="28">
        <v>11.029411764705884</v>
      </c>
      <c r="D30" s="38">
        <v>6.6037735849056567</v>
      </c>
      <c r="E30" s="38">
        <v>12.676056338028172</v>
      </c>
      <c r="F30" s="37">
        <v>18.867924528301881</v>
      </c>
      <c r="G30" s="37">
        <v>19.333333333333332</v>
      </c>
      <c r="H30" s="37">
        <v>19.387755102040821</v>
      </c>
      <c r="I30" s="28">
        <v>56.896551724137936</v>
      </c>
      <c r="J30" s="28">
        <v>44.915254237288138</v>
      </c>
      <c r="K30" s="37">
        <v>47.311827956989248</v>
      </c>
      <c r="L30" s="37">
        <v>24.712643678160923</v>
      </c>
      <c r="M30" s="37">
        <v>15.30612244897959</v>
      </c>
      <c r="N30" s="37">
        <v>19.600000000000001</v>
      </c>
      <c r="O30" s="37">
        <v>20.762711864406779</v>
      </c>
      <c r="P30" s="37">
        <v>24.8</v>
      </c>
      <c r="Q30" s="37">
        <v>49.590163934426229</v>
      </c>
      <c r="R30" s="37">
        <v>48.046875</v>
      </c>
      <c r="S30" s="37">
        <v>45.6</v>
      </c>
      <c r="T30" s="37">
        <v>35.593220338983045</v>
      </c>
      <c r="U30" s="37"/>
      <c r="V30" s="37"/>
      <c r="W30" s="37"/>
    </row>
    <row r="31" spans="1:23" ht="15.75" x14ac:dyDescent="0.25">
      <c r="A31" s="207" t="s">
        <v>239</v>
      </c>
      <c r="B31" s="37">
        <v>0</v>
      </c>
      <c r="C31" s="28">
        <v>2.5423728813559343</v>
      </c>
      <c r="D31" s="38">
        <v>-15.972222222222221</v>
      </c>
      <c r="E31" s="38">
        <v>-13.076923076923073</v>
      </c>
      <c r="F31" s="37">
        <v>-9.0909090909090899</v>
      </c>
      <c r="G31" s="37">
        <v>32.022471910112365</v>
      </c>
      <c r="H31" s="37">
        <v>44.642857142857153</v>
      </c>
      <c r="I31" s="28">
        <v>52.325581395348834</v>
      </c>
      <c r="J31" s="28">
        <v>55.238095238095234</v>
      </c>
      <c r="K31" s="37">
        <v>36.231884057971016</v>
      </c>
      <c r="L31" s="37">
        <v>16.346153846153843</v>
      </c>
      <c r="M31" s="37">
        <v>29.255319148936167</v>
      </c>
      <c r="N31" s="37">
        <v>20.2</v>
      </c>
      <c r="O31" s="37">
        <v>16.842105263157897</v>
      </c>
      <c r="P31" s="37">
        <v>24.5</v>
      </c>
      <c r="Q31" s="37">
        <v>23.660714285714288</v>
      </c>
      <c r="R31" s="37">
        <v>37.867647058823529</v>
      </c>
      <c r="S31" s="37">
        <v>22.1</v>
      </c>
      <c r="T31" s="37">
        <v>18.348623853211009</v>
      </c>
      <c r="U31" s="37"/>
      <c r="V31" s="37"/>
      <c r="W31" s="37"/>
    </row>
    <row r="32" spans="1:23" x14ac:dyDescent="0.2">
      <c r="A32" s="205" t="s">
        <v>93</v>
      </c>
      <c r="B32" s="37">
        <v>8.3000000000000007</v>
      </c>
      <c r="C32" s="38">
        <v>5.6</v>
      </c>
      <c r="D32" s="38">
        <v>11.1</v>
      </c>
      <c r="E32" s="73">
        <v>15.400000000000002</v>
      </c>
      <c r="F32" s="37">
        <v>26.2</v>
      </c>
      <c r="G32" s="37">
        <v>22.2</v>
      </c>
      <c r="H32" s="37">
        <v>43.1</v>
      </c>
      <c r="I32" s="38">
        <v>42</v>
      </c>
      <c r="J32" s="38">
        <v>49.699999999999996</v>
      </c>
      <c r="K32" s="37">
        <v>34.013605442176868</v>
      </c>
      <c r="L32" s="37">
        <v>29.5</v>
      </c>
      <c r="M32" s="37">
        <v>11.700000000000003</v>
      </c>
      <c r="N32" s="37">
        <v>9.3000000000000007</v>
      </c>
      <c r="O32" s="37">
        <v>1.6000000000000014</v>
      </c>
      <c r="P32" s="37">
        <v>12.8</v>
      </c>
      <c r="Q32" s="37">
        <v>15.299999999999997</v>
      </c>
      <c r="R32" s="37">
        <v>22.8</v>
      </c>
      <c r="S32" s="37">
        <v>20.5</v>
      </c>
      <c r="T32" s="37">
        <v>8.9974293059126005</v>
      </c>
      <c r="U32" s="37"/>
      <c r="V32" s="37"/>
      <c r="W32" s="37"/>
    </row>
    <row r="33" spans="1:23" ht="15.75" x14ac:dyDescent="0.25">
      <c r="A33" s="206" t="s">
        <v>236</v>
      </c>
      <c r="B33" s="37">
        <v>-8.1081081081081052</v>
      </c>
      <c r="C33" s="28">
        <v>13.888888888888891</v>
      </c>
      <c r="D33" s="38">
        <v>0</v>
      </c>
      <c r="E33" s="38">
        <v>26.47058823529412</v>
      </c>
      <c r="F33" s="37">
        <v>31.81818181818182</v>
      </c>
      <c r="G33" s="37">
        <v>13.888888888888886</v>
      </c>
      <c r="H33" s="37">
        <v>36.734693877551017</v>
      </c>
      <c r="I33" s="28">
        <v>35.84905660377359</v>
      </c>
      <c r="J33" s="28">
        <v>45.098039215686271</v>
      </c>
      <c r="K33" s="37">
        <v>34.782608695652172</v>
      </c>
      <c r="L33" s="37">
        <v>27.906976744186046</v>
      </c>
      <c r="M33" s="37">
        <v>-10.714285714285719</v>
      </c>
      <c r="N33" s="37">
        <v>-3.6</v>
      </c>
      <c r="O33" s="37">
        <v>-24.528301886792452</v>
      </c>
      <c r="P33" s="37">
        <v>12.5</v>
      </c>
      <c r="Q33" s="37">
        <v>9.0909090909090917</v>
      </c>
      <c r="R33" s="37">
        <v>31.578947368421051</v>
      </c>
      <c r="S33" s="37">
        <v>5.4</v>
      </c>
      <c r="T33" s="37">
        <v>-10.606060606060606</v>
      </c>
      <c r="U33" s="37"/>
      <c r="V33" s="37"/>
      <c r="W33" s="37"/>
    </row>
    <row r="34" spans="1:23" ht="15.75" x14ac:dyDescent="0.25">
      <c r="A34" s="206" t="s">
        <v>241</v>
      </c>
      <c r="B34" s="37">
        <v>10.439560439560443</v>
      </c>
      <c r="C34" s="28">
        <v>4.6511627906976756</v>
      </c>
      <c r="D34" s="38">
        <v>10</v>
      </c>
      <c r="E34" s="38">
        <v>4.3478260869565197</v>
      </c>
      <c r="F34" s="37">
        <v>32.95454545454546</v>
      </c>
      <c r="G34" s="37">
        <v>22.680412371134018</v>
      </c>
      <c r="H34" s="37">
        <v>50.427350427350419</v>
      </c>
      <c r="I34" s="28">
        <v>40.540540540540533</v>
      </c>
      <c r="J34" s="28">
        <v>46.067415730337075</v>
      </c>
      <c r="K34" s="37">
        <v>40.697674418604649</v>
      </c>
      <c r="L34" s="37">
        <v>32</v>
      </c>
      <c r="M34" s="37">
        <v>10</v>
      </c>
      <c r="N34" s="37">
        <v>8.5</v>
      </c>
      <c r="O34" s="37">
        <v>0.75187969924812026</v>
      </c>
      <c r="P34" s="37">
        <v>15.6</v>
      </c>
      <c r="Q34" s="37">
        <v>9.0909090909090917</v>
      </c>
      <c r="R34" s="37">
        <v>11.224489795918368</v>
      </c>
      <c r="S34" s="37">
        <v>27.5</v>
      </c>
      <c r="T34" s="37">
        <v>-3.0927835051546393</v>
      </c>
      <c r="U34" s="37"/>
      <c r="V34" s="37"/>
      <c r="W34" s="37"/>
    </row>
    <row r="35" spans="1:23" ht="15.75" x14ac:dyDescent="0.25">
      <c r="A35" s="207" t="s">
        <v>238</v>
      </c>
      <c r="B35" s="37">
        <v>27.173913043478265</v>
      </c>
      <c r="C35" s="28">
        <v>-1.4705882352941195</v>
      </c>
      <c r="D35" s="38">
        <v>16</v>
      </c>
      <c r="E35" s="38">
        <v>33.802816901408448</v>
      </c>
      <c r="F35" s="37">
        <v>54.716981132075475</v>
      </c>
      <c r="G35" s="37">
        <v>10.666666666666668</v>
      </c>
      <c r="H35" s="37">
        <v>2.0408163265306101</v>
      </c>
      <c r="I35" s="28">
        <v>43.103448275862071</v>
      </c>
      <c r="J35" s="28">
        <v>38.983050847457619</v>
      </c>
      <c r="K35" s="37">
        <v>30.107526881720432</v>
      </c>
      <c r="L35" s="37">
        <v>29.885057471264361</v>
      </c>
      <c r="M35" s="37">
        <v>18.367346938775512</v>
      </c>
      <c r="N35" s="37">
        <v>10.8</v>
      </c>
      <c r="O35" s="37">
        <v>6.7796610169491522</v>
      </c>
      <c r="P35" s="37">
        <v>15.7</v>
      </c>
      <c r="Q35" s="37">
        <v>25</v>
      </c>
      <c r="R35" s="37">
        <v>32.03125</v>
      </c>
      <c r="S35" s="37">
        <v>15.8</v>
      </c>
      <c r="T35" s="37">
        <v>22.881355932203391</v>
      </c>
      <c r="U35" s="37"/>
      <c r="V35" s="37"/>
      <c r="W35" s="37"/>
    </row>
    <row r="36" spans="1:23" ht="15.75" x14ac:dyDescent="0.25">
      <c r="A36" s="207" t="s">
        <v>242</v>
      </c>
      <c r="B36" s="37">
        <v>6.0606060606060588</v>
      </c>
      <c r="C36" s="28">
        <v>10.169491525423727</v>
      </c>
      <c r="D36" s="38">
        <v>-2</v>
      </c>
      <c r="E36" s="38">
        <v>1.5384615384615401</v>
      </c>
      <c r="F36" s="37">
        <v>-16.363636363636363</v>
      </c>
      <c r="G36" s="37">
        <v>34.831460674157306</v>
      </c>
      <c r="H36" s="37">
        <v>60.714285714285722</v>
      </c>
      <c r="I36" s="28">
        <v>53.488372093023251</v>
      </c>
      <c r="J36" s="28">
        <v>60.952380952380949</v>
      </c>
      <c r="K36" s="37">
        <v>30.434782608695656</v>
      </c>
      <c r="L36" s="37">
        <v>25</v>
      </c>
      <c r="M36" s="37">
        <v>12.76595744680851</v>
      </c>
      <c r="N36" s="37">
        <v>16</v>
      </c>
      <c r="O36" s="37">
        <v>10.526315789473683</v>
      </c>
      <c r="P36" s="37">
        <v>5.9</v>
      </c>
      <c r="Q36" s="37">
        <v>14.285714285714285</v>
      </c>
      <c r="R36" s="37">
        <v>19.852941176470587</v>
      </c>
      <c r="S36" s="37">
        <v>21.2</v>
      </c>
      <c r="T36" s="37">
        <v>16.666666666666664</v>
      </c>
      <c r="U36" s="37"/>
      <c r="V36" s="37"/>
      <c r="W36" s="37"/>
    </row>
    <row r="37" spans="1:23" ht="14.25" customHeight="1" x14ac:dyDescent="0.2">
      <c r="A37" s="205" t="s">
        <v>95</v>
      </c>
      <c r="B37" s="37">
        <v>79.599999999999994</v>
      </c>
      <c r="C37" s="28">
        <v>69.5</v>
      </c>
      <c r="D37" s="38">
        <v>68.099999999999994</v>
      </c>
      <c r="E37" s="38">
        <v>61.5</v>
      </c>
      <c r="F37" s="37">
        <v>56.600000000000009</v>
      </c>
      <c r="G37" s="37">
        <v>38.699999999999996</v>
      </c>
      <c r="H37" s="37">
        <v>40.799999999999997</v>
      </c>
      <c r="I37" s="28">
        <v>42.7</v>
      </c>
      <c r="J37" s="28">
        <v>13.799999999999997</v>
      </c>
      <c r="K37" s="37">
        <v>35.400000000000006</v>
      </c>
      <c r="L37" s="37">
        <v>47.1</v>
      </c>
      <c r="M37" s="37">
        <v>61.3</v>
      </c>
      <c r="N37" s="37">
        <v>60.2</v>
      </c>
      <c r="O37" s="37">
        <v>67</v>
      </c>
      <c r="P37" s="37">
        <v>64.2</v>
      </c>
      <c r="Q37" s="37">
        <v>66.3</v>
      </c>
      <c r="R37" s="37">
        <v>68.3</v>
      </c>
      <c r="S37" s="37">
        <v>58.9</v>
      </c>
      <c r="T37" s="37">
        <v>66.410256410256409</v>
      </c>
      <c r="U37" s="37"/>
      <c r="V37" s="37"/>
      <c r="W37" s="37"/>
    </row>
    <row r="38" spans="1:23" ht="15.75" x14ac:dyDescent="0.25">
      <c r="A38" s="206" t="s">
        <v>243</v>
      </c>
      <c r="B38" s="37">
        <v>81.415929203539818</v>
      </c>
      <c r="C38" s="28">
        <v>60.784313725490193</v>
      </c>
      <c r="D38" s="38">
        <v>38.888888888888886</v>
      </c>
      <c r="E38" s="38">
        <v>70.588235294117638</v>
      </c>
      <c r="F38" s="37">
        <v>49.999999999999986</v>
      </c>
      <c r="G38" s="37">
        <v>38.888888888888893</v>
      </c>
      <c r="H38" s="37">
        <v>28.571428571428569</v>
      </c>
      <c r="I38" s="28">
        <v>37.735849056603769</v>
      </c>
      <c r="J38" s="28">
        <v>-13.725490196078439</v>
      </c>
      <c r="K38" s="37">
        <v>19.565217391304348</v>
      </c>
      <c r="L38" s="37">
        <v>16.279069767441861</v>
      </c>
      <c r="M38" s="37">
        <v>75</v>
      </c>
      <c r="N38" s="37">
        <v>56.4</v>
      </c>
      <c r="O38" s="37">
        <v>79.245283018867923</v>
      </c>
      <c r="P38" s="37">
        <v>58.3</v>
      </c>
      <c r="Q38" s="37">
        <v>79.545454545454547</v>
      </c>
      <c r="R38" s="37">
        <v>84.210526315789465</v>
      </c>
      <c r="S38" s="37">
        <v>65.8</v>
      </c>
      <c r="T38" s="37">
        <v>62.121212121212125</v>
      </c>
      <c r="U38" s="37"/>
      <c r="V38" s="37"/>
      <c r="W38" s="37"/>
    </row>
    <row r="39" spans="1:23" ht="15.75" x14ac:dyDescent="0.25">
      <c r="A39" s="206" t="s">
        <v>244</v>
      </c>
      <c r="B39" s="37">
        <v>83.97790055248619</v>
      </c>
      <c r="C39" s="28">
        <v>69.892473118279568</v>
      </c>
      <c r="D39" s="38">
        <v>61.818181818181827</v>
      </c>
      <c r="E39" s="38">
        <v>53.623188405797109</v>
      </c>
      <c r="F39" s="37">
        <v>64.772727272727266</v>
      </c>
      <c r="G39" s="37">
        <v>55.670103092783506</v>
      </c>
      <c r="H39" s="37">
        <v>52.991452991452988</v>
      </c>
      <c r="I39" s="28">
        <v>44.594594594594582</v>
      </c>
      <c r="J39" s="28">
        <v>23.595505617977533</v>
      </c>
      <c r="K39" s="37">
        <v>34.883720930232556</v>
      </c>
      <c r="L39" s="37">
        <v>46</v>
      </c>
      <c r="M39" s="37">
        <v>58.75</v>
      </c>
      <c r="N39" s="37">
        <v>63.8</v>
      </c>
      <c r="O39" s="37">
        <v>62.68656716417911</v>
      </c>
      <c r="P39" s="37">
        <v>68</v>
      </c>
      <c r="Q39" s="37">
        <v>68.59504132231406</v>
      </c>
      <c r="R39" s="37">
        <v>73.469387755102048</v>
      </c>
      <c r="S39" s="37">
        <v>62.7</v>
      </c>
      <c r="T39" s="37">
        <v>77.319587628865989</v>
      </c>
      <c r="U39" s="37"/>
      <c r="V39" s="37"/>
      <c r="W39" s="37"/>
    </row>
    <row r="40" spans="1:23" ht="15.75" x14ac:dyDescent="0.25">
      <c r="A40" s="207" t="s">
        <v>238</v>
      </c>
      <c r="B40" s="37">
        <v>80.645161290322577</v>
      </c>
      <c r="C40" s="38">
        <v>71.621621621621628</v>
      </c>
      <c r="D40" s="38">
        <v>83.018867924528308</v>
      </c>
      <c r="E40" s="38">
        <v>63.380281690140841</v>
      </c>
      <c r="F40" s="37">
        <v>66.037735849056602</v>
      </c>
      <c r="G40" s="37">
        <v>54.666666666666671</v>
      </c>
      <c r="H40" s="37">
        <v>65.306122448979593</v>
      </c>
      <c r="I40" s="38">
        <v>39.655172413793103</v>
      </c>
      <c r="J40" s="38">
        <v>33.898305084745758</v>
      </c>
      <c r="K40" s="37">
        <v>53.763440860215049</v>
      </c>
      <c r="L40" s="37">
        <v>60.919540229885065</v>
      </c>
      <c r="M40" s="37">
        <v>56.122448979591837</v>
      </c>
      <c r="N40" s="37">
        <v>63.3</v>
      </c>
      <c r="O40" s="37">
        <v>63.559322033898304</v>
      </c>
      <c r="P40" s="37">
        <v>63</v>
      </c>
      <c r="Q40" s="37">
        <v>61.475409836065573</v>
      </c>
      <c r="R40" s="37">
        <v>64.84375</v>
      </c>
      <c r="S40" s="37">
        <v>50</v>
      </c>
      <c r="T40" s="37">
        <v>70.33898305084746</v>
      </c>
      <c r="U40" s="37"/>
      <c r="V40" s="37"/>
      <c r="W40" s="37"/>
    </row>
    <row r="41" spans="1:23" ht="15.75" x14ac:dyDescent="0.25">
      <c r="A41" s="207" t="s">
        <v>239</v>
      </c>
      <c r="B41" s="37">
        <v>65.151515151515142</v>
      </c>
      <c r="C41" s="28">
        <v>77.41935483870968</v>
      </c>
      <c r="D41" s="38">
        <v>76.388888888888886</v>
      </c>
      <c r="E41" s="38">
        <v>63.076923076923087</v>
      </c>
      <c r="F41" s="37">
        <v>40</v>
      </c>
      <c r="G41" s="37">
        <v>6.7415730337078656</v>
      </c>
      <c r="H41" s="37">
        <v>16.666666666666671</v>
      </c>
      <c r="I41" s="28">
        <v>46.511627906976742</v>
      </c>
      <c r="J41" s="28">
        <v>7.6190476190476133</v>
      </c>
      <c r="K41" s="37">
        <v>21.739130434782609</v>
      </c>
      <c r="L41" s="37">
        <v>51.92307692307692</v>
      </c>
      <c r="M41" s="37">
        <v>64.893617021276583</v>
      </c>
      <c r="N41" s="37">
        <v>53.2</v>
      </c>
      <c r="O41" s="37">
        <v>70.526315789473685</v>
      </c>
      <c r="P41" s="37">
        <v>63.7</v>
      </c>
      <c r="Q41" s="37">
        <v>63.392857142857139</v>
      </c>
      <c r="R41" s="37">
        <v>63.235294117647058</v>
      </c>
      <c r="S41" s="37">
        <v>60.6</v>
      </c>
      <c r="T41" s="37">
        <v>55.045871559633028</v>
      </c>
      <c r="U41" s="37"/>
      <c r="V41" s="37"/>
      <c r="W41" s="37"/>
    </row>
    <row r="42" spans="1:23" s="42" customFormat="1" x14ac:dyDescent="0.2">
      <c r="A42" s="325" t="s">
        <v>101</v>
      </c>
      <c r="B42" s="325"/>
      <c r="C42" s="325"/>
      <c r="D42" s="325"/>
      <c r="E42" s="325"/>
      <c r="F42" s="325"/>
      <c r="G42" s="325"/>
      <c r="H42" s="325"/>
      <c r="I42" s="325"/>
      <c r="J42" s="145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</row>
    <row r="43" spans="1:23" x14ac:dyDescent="0.2">
      <c r="A43" s="205" t="s">
        <v>88</v>
      </c>
      <c r="B43" s="37">
        <v>-1.5500000000000007</v>
      </c>
      <c r="C43" s="28">
        <v>13.899999999999999</v>
      </c>
      <c r="D43" s="38">
        <v>-3</v>
      </c>
      <c r="E43" s="38">
        <v>5.8999999999999986</v>
      </c>
      <c r="F43" s="37">
        <v>23.300000000000004</v>
      </c>
      <c r="G43" s="37">
        <v>35.900000000000006</v>
      </c>
      <c r="H43" s="37">
        <v>52.699999999999996</v>
      </c>
      <c r="I43" s="28">
        <v>53.35</v>
      </c>
      <c r="J43" s="28">
        <v>59.7</v>
      </c>
      <c r="K43" s="37">
        <v>48.75</v>
      </c>
      <c r="L43" s="37">
        <v>42.95</v>
      </c>
      <c r="M43" s="37">
        <v>28.45</v>
      </c>
      <c r="N43" s="37">
        <v>22.1</v>
      </c>
      <c r="O43" s="37">
        <v>9.1499999999999986</v>
      </c>
      <c r="P43" s="37">
        <v>17.2</v>
      </c>
      <c r="Q43" s="37">
        <v>28.95</v>
      </c>
      <c r="R43" s="37">
        <v>30.9</v>
      </c>
      <c r="S43" s="37">
        <v>28.6</v>
      </c>
      <c r="T43" s="37">
        <v>22.692307692307693</v>
      </c>
      <c r="U43" s="37"/>
      <c r="V43" s="37"/>
      <c r="W43" s="37"/>
    </row>
    <row r="44" spans="1:23" ht="18" customHeight="1" x14ac:dyDescent="0.25">
      <c r="A44" s="206" t="s">
        <v>236</v>
      </c>
      <c r="B44" s="37">
        <v>-11.05263157894737</v>
      </c>
      <c r="C44" s="28">
        <v>-24.137931034482754</v>
      </c>
      <c r="D44" s="38">
        <v>5.3571428571428612</v>
      </c>
      <c r="E44" s="38">
        <v>14.285714285714285</v>
      </c>
      <c r="F44" s="37">
        <v>42.857142857142854</v>
      </c>
      <c r="G44" s="37">
        <v>41.428571428571431</v>
      </c>
      <c r="H44" s="37">
        <v>43.90243902439024</v>
      </c>
      <c r="I44" s="28">
        <v>45.098039215686271</v>
      </c>
      <c r="J44" s="28">
        <v>59.45945945945946</v>
      </c>
      <c r="K44" s="37">
        <v>51.428571428571423</v>
      </c>
      <c r="L44" s="37">
        <v>56.2</v>
      </c>
      <c r="M44" s="37">
        <v>30.555555555555554</v>
      </c>
      <c r="N44" s="37">
        <v>6</v>
      </c>
      <c r="O44" s="37">
        <v>-11.224489795918366</v>
      </c>
      <c r="P44" s="37">
        <v>-8.8000000000000007</v>
      </c>
      <c r="Q44" s="37">
        <v>15</v>
      </c>
      <c r="R44" s="37">
        <v>36.36363636363636</v>
      </c>
      <c r="S44" s="37">
        <v>20.399999999999999</v>
      </c>
      <c r="T44" s="37">
        <v>11.458333333333336</v>
      </c>
      <c r="U44" s="37"/>
      <c r="V44" s="37"/>
      <c r="W44" s="37"/>
    </row>
    <row r="45" spans="1:23" ht="15.75" x14ac:dyDescent="0.25">
      <c r="A45" s="206" t="s">
        <v>237</v>
      </c>
      <c r="B45" s="37">
        <v>-14.080459770114945</v>
      </c>
      <c r="C45" s="28">
        <v>-19.736842105263154</v>
      </c>
      <c r="D45" s="38">
        <v>-15.178571428571423</v>
      </c>
      <c r="E45" s="38">
        <v>4.8387096774193559</v>
      </c>
      <c r="F45" s="37">
        <v>23.888888888888889</v>
      </c>
      <c r="G45" s="37">
        <v>25.287356321839074</v>
      </c>
      <c r="H45" s="37">
        <v>52.054794520547937</v>
      </c>
      <c r="I45" s="28">
        <v>53.763440860215049</v>
      </c>
      <c r="J45" s="28">
        <v>56.94444444444445</v>
      </c>
      <c r="K45" s="37">
        <v>53.75</v>
      </c>
      <c r="L45" s="37">
        <v>96.428571428571445</v>
      </c>
      <c r="M45" s="37">
        <v>28.082191780821912</v>
      </c>
      <c r="N45" s="37">
        <v>22.8</v>
      </c>
      <c r="O45" s="37">
        <v>-5.0925925925925881</v>
      </c>
      <c r="P45" s="37">
        <v>9.1999999999999993</v>
      </c>
      <c r="Q45" s="37">
        <v>19</v>
      </c>
      <c r="R45" s="37">
        <v>18.07228915662651</v>
      </c>
      <c r="S45" s="37">
        <v>26.9</v>
      </c>
      <c r="T45" s="37">
        <v>17.045454545454547</v>
      </c>
      <c r="U45" s="37"/>
      <c r="V45" s="37"/>
      <c r="W45" s="37"/>
    </row>
    <row r="46" spans="1:23" ht="31.5" x14ac:dyDescent="0.25">
      <c r="A46" s="207" t="s">
        <v>240</v>
      </c>
      <c r="B46" s="37">
        <v>15.533980582524276</v>
      </c>
      <c r="C46" s="28">
        <v>9.1549295774647916</v>
      </c>
      <c r="D46" s="38">
        <v>14</v>
      </c>
      <c r="E46" s="38">
        <v>25</v>
      </c>
      <c r="F46" s="37">
        <v>33.064516129032256</v>
      </c>
      <c r="G46" s="37">
        <v>52.702702702702695</v>
      </c>
      <c r="H46" s="37">
        <v>56.410256410256409</v>
      </c>
      <c r="I46" s="28">
        <v>51.980198019801975</v>
      </c>
      <c r="J46" s="28">
        <v>63.970588235294123</v>
      </c>
      <c r="K46" s="37">
        <v>48.469387755102048</v>
      </c>
      <c r="L46" s="37">
        <v>62.931034482758619</v>
      </c>
      <c r="M46" s="37">
        <v>29.166666666666664</v>
      </c>
      <c r="N46" s="37">
        <v>25</v>
      </c>
      <c r="O46" s="37">
        <v>16.269841269841265</v>
      </c>
      <c r="P46" s="37">
        <v>29.1</v>
      </c>
      <c r="Q46" s="37">
        <v>33.057851239669425</v>
      </c>
      <c r="R46" s="37">
        <v>35.123966942148762</v>
      </c>
      <c r="S46" s="37">
        <v>35.1</v>
      </c>
      <c r="T46" s="37">
        <v>23.577235772357724</v>
      </c>
      <c r="U46" s="37"/>
      <c r="V46" s="37"/>
      <c r="W46" s="37"/>
    </row>
    <row r="47" spans="1:23" ht="15.75" x14ac:dyDescent="0.25">
      <c r="A47" s="207" t="s">
        <v>239</v>
      </c>
      <c r="B47" s="37">
        <v>15.662650602409634</v>
      </c>
      <c r="C47" s="28">
        <v>19.17808219178082</v>
      </c>
      <c r="D47" s="38">
        <v>-7.9268292682926855</v>
      </c>
      <c r="E47" s="38">
        <v>-9.3023255813953512</v>
      </c>
      <c r="F47" s="37">
        <v>-1.8867924528301927</v>
      </c>
      <c r="G47" s="37">
        <v>30.693069306930692</v>
      </c>
      <c r="H47" s="37">
        <v>53.738317757009348</v>
      </c>
      <c r="I47" s="28">
        <v>62.280701754385973</v>
      </c>
      <c r="J47" s="28">
        <v>59.126984126984119</v>
      </c>
      <c r="K47" s="37">
        <v>43.209876543209873</v>
      </c>
      <c r="L47" s="37">
        <v>40.972222222222221</v>
      </c>
      <c r="M47" s="37">
        <v>27.722772277227723</v>
      </c>
      <c r="N47" s="37">
        <v>26</v>
      </c>
      <c r="O47" s="37">
        <v>23.076923076923073</v>
      </c>
      <c r="P47" s="37">
        <v>19</v>
      </c>
      <c r="Q47" s="37">
        <v>36.594202898550733</v>
      </c>
      <c r="R47" s="37">
        <v>33.128834355828218</v>
      </c>
      <c r="S47" s="37">
        <v>25.4</v>
      </c>
      <c r="T47" s="37">
        <v>29.615384615384613</v>
      </c>
      <c r="U47" s="37"/>
      <c r="V47" s="37"/>
      <c r="W47" s="37"/>
    </row>
    <row r="48" spans="1:23" x14ac:dyDescent="0.2">
      <c r="A48" s="205" t="s">
        <v>93</v>
      </c>
      <c r="B48" s="37">
        <v>7.6000000000000014</v>
      </c>
      <c r="C48" s="28">
        <v>10.4</v>
      </c>
      <c r="D48" s="38">
        <v>17.600000000000001</v>
      </c>
      <c r="E48" s="38">
        <v>24.299999999999997</v>
      </c>
      <c r="F48" s="37">
        <v>26.299999999999997</v>
      </c>
      <c r="G48" s="37">
        <v>27.299999999999997</v>
      </c>
      <c r="H48" s="37">
        <v>51.5</v>
      </c>
      <c r="I48" s="28">
        <v>41.4</v>
      </c>
      <c r="J48" s="28">
        <v>52.6</v>
      </c>
      <c r="K48" s="37">
        <v>35.700000000000003</v>
      </c>
      <c r="L48" s="37">
        <v>36.1</v>
      </c>
      <c r="M48" s="37">
        <v>17.000000000000004</v>
      </c>
      <c r="N48" s="37">
        <v>14.1</v>
      </c>
      <c r="O48" s="37">
        <v>1.8000000000000007</v>
      </c>
      <c r="P48" s="37">
        <v>10</v>
      </c>
      <c r="Q48" s="37">
        <v>16.799999999999997</v>
      </c>
      <c r="R48" s="37">
        <v>25.3</v>
      </c>
      <c r="S48" s="37">
        <v>20.3</v>
      </c>
      <c r="T48" s="37">
        <v>13.659793814432991</v>
      </c>
      <c r="U48" s="37"/>
      <c r="V48" s="37"/>
      <c r="W48" s="37"/>
    </row>
    <row r="49" spans="1:24" ht="15.75" x14ac:dyDescent="0.25">
      <c r="A49" s="206" t="s">
        <v>236</v>
      </c>
      <c r="B49" s="37">
        <v>0</v>
      </c>
      <c r="C49" s="28">
        <v>13.793103448275861</v>
      </c>
      <c r="D49" s="38">
        <v>3</v>
      </c>
      <c r="E49" s="38">
        <v>28.571428571428569</v>
      </c>
      <c r="F49" s="37">
        <v>39.999999999999993</v>
      </c>
      <c r="G49" s="37">
        <v>31.428571428571427</v>
      </c>
      <c r="H49" s="37">
        <v>31.707317073170735</v>
      </c>
      <c r="I49" s="28">
        <v>31.372549019607845</v>
      </c>
      <c r="J49" s="28">
        <v>48.648648648648653</v>
      </c>
      <c r="K49" s="37">
        <v>31.428571428571427</v>
      </c>
      <c r="L49" s="37">
        <v>21.621621621621621</v>
      </c>
      <c r="M49" s="37">
        <v>0</v>
      </c>
      <c r="N49" s="37">
        <v>-9.5</v>
      </c>
      <c r="O49" s="37">
        <v>-18.367346938775512</v>
      </c>
      <c r="P49" s="37">
        <v>-26.5</v>
      </c>
      <c r="Q49" s="37">
        <v>0</v>
      </c>
      <c r="R49" s="37">
        <v>15.151515151515152</v>
      </c>
      <c r="S49" s="37">
        <v>-11.1</v>
      </c>
      <c r="T49" s="37">
        <v>14.583333333333334</v>
      </c>
      <c r="U49" s="37"/>
      <c r="V49" s="37"/>
      <c r="W49" s="37"/>
    </row>
    <row r="50" spans="1:24" ht="15.75" x14ac:dyDescent="0.25">
      <c r="A50" s="206" t="s">
        <v>237</v>
      </c>
      <c r="B50" s="37">
        <v>10.465116279069768</v>
      </c>
      <c r="C50" s="28">
        <v>11.842105263157894</v>
      </c>
      <c r="D50" s="38">
        <v>10</v>
      </c>
      <c r="E50" s="38">
        <v>9.6774193548387117</v>
      </c>
      <c r="F50" s="37">
        <v>23.333333333333336</v>
      </c>
      <c r="G50" s="37">
        <v>22.988505747126432</v>
      </c>
      <c r="H50" s="37">
        <v>58.904109589041092</v>
      </c>
      <c r="I50" s="28">
        <v>41.935483870967744</v>
      </c>
      <c r="J50" s="28">
        <v>51.388888888888893</v>
      </c>
      <c r="K50" s="37">
        <v>43.75</v>
      </c>
      <c r="L50" s="37">
        <v>38.888888888888886</v>
      </c>
      <c r="M50" s="37">
        <v>31.506849315068493</v>
      </c>
      <c r="N50" s="37">
        <v>6.1</v>
      </c>
      <c r="O50" s="37">
        <v>-18.518518518518519</v>
      </c>
      <c r="P50" s="37">
        <v>17.5</v>
      </c>
      <c r="Q50" s="37">
        <v>5</v>
      </c>
      <c r="R50" s="37">
        <v>16.867469879518072</v>
      </c>
      <c r="S50" s="37">
        <v>17.600000000000001</v>
      </c>
      <c r="T50" s="37">
        <v>2.2988505747126435</v>
      </c>
      <c r="U50" s="37"/>
      <c r="V50" s="37"/>
      <c r="W50" s="37"/>
    </row>
    <row r="51" spans="1:24" ht="31.5" x14ac:dyDescent="0.25">
      <c r="A51" s="207" t="s">
        <v>240</v>
      </c>
      <c r="B51" s="71">
        <v>13.861386138613867</v>
      </c>
      <c r="C51" s="28">
        <v>0</v>
      </c>
      <c r="D51" s="38">
        <v>14</v>
      </c>
      <c r="E51" s="38">
        <v>39.285714285714292</v>
      </c>
      <c r="F51" s="37">
        <v>45.161290322580655</v>
      </c>
      <c r="G51" s="37">
        <v>25.675675675675677</v>
      </c>
      <c r="H51" s="71">
        <v>42.307692307692307</v>
      </c>
      <c r="I51" s="28">
        <v>42.574257425742573</v>
      </c>
      <c r="J51" s="28">
        <v>29.411764705882351</v>
      </c>
      <c r="K51" s="37">
        <v>38.775510204081634</v>
      </c>
      <c r="L51" s="37">
        <v>34.374999999999993</v>
      </c>
      <c r="M51" s="37">
        <v>14.814814814814813</v>
      </c>
      <c r="N51" s="37">
        <v>19.5</v>
      </c>
      <c r="O51" s="37">
        <v>17.599999999999998</v>
      </c>
      <c r="P51" s="37">
        <v>6.3</v>
      </c>
      <c r="Q51" s="37">
        <v>24.576271186440678</v>
      </c>
      <c r="R51" s="37">
        <v>27.27272727272727</v>
      </c>
      <c r="S51" s="37">
        <v>21.8</v>
      </c>
      <c r="T51" s="37">
        <v>9.7560975609756095</v>
      </c>
      <c r="U51" s="37"/>
      <c r="V51" s="37"/>
      <c r="W51" s="37"/>
    </row>
    <row r="52" spans="1:24" ht="15.75" x14ac:dyDescent="0.25">
      <c r="A52" s="207" t="s">
        <v>239</v>
      </c>
      <c r="B52" s="71">
        <v>2.4096385542168619</v>
      </c>
      <c r="C52" s="28">
        <v>17.80821917808219</v>
      </c>
      <c r="D52" s="38">
        <v>11</v>
      </c>
      <c r="E52" s="38">
        <v>23.255813953488374</v>
      </c>
      <c r="F52" s="37">
        <v>0</v>
      </c>
      <c r="G52" s="37">
        <v>30.693069306930692</v>
      </c>
      <c r="H52" s="71">
        <v>60.747663551401864</v>
      </c>
      <c r="I52" s="28">
        <v>47.368421052631582</v>
      </c>
      <c r="J52" s="28">
        <v>66.666666666666671</v>
      </c>
      <c r="K52" s="37">
        <v>25.925925925925924</v>
      </c>
      <c r="L52" s="37">
        <v>42.857142857142854</v>
      </c>
      <c r="M52" s="37">
        <v>11.881188118811881</v>
      </c>
      <c r="N52" s="37">
        <v>24.4</v>
      </c>
      <c r="O52" s="37">
        <v>11.965811965811966</v>
      </c>
      <c r="P52" s="37">
        <v>17.2</v>
      </c>
      <c r="Q52" s="37">
        <v>23.188405797101449</v>
      </c>
      <c r="R52" s="37">
        <v>30.061349693251532</v>
      </c>
      <c r="S52" s="37">
        <v>27.3</v>
      </c>
      <c r="T52" s="37">
        <v>24.806201550387598</v>
      </c>
      <c r="U52" s="37"/>
      <c r="V52" s="37"/>
      <c r="W52" s="37"/>
    </row>
    <row r="53" spans="1:24" ht="14.25" customHeight="1" x14ac:dyDescent="0.2">
      <c r="A53" s="205" t="s">
        <v>95</v>
      </c>
      <c r="B53" s="37">
        <v>62.249999999999993</v>
      </c>
      <c r="C53" s="28">
        <v>69.5</v>
      </c>
      <c r="D53" s="38">
        <v>54.1</v>
      </c>
      <c r="E53" s="38">
        <v>69.5</v>
      </c>
      <c r="F53" s="37">
        <v>55.449999999999996</v>
      </c>
      <c r="G53" s="37">
        <v>49.95</v>
      </c>
      <c r="H53" s="37">
        <v>52.699999999999996</v>
      </c>
      <c r="I53" s="28">
        <v>55.150000000000006</v>
      </c>
      <c r="J53" s="28">
        <v>52.65</v>
      </c>
      <c r="K53" s="37">
        <v>59.9</v>
      </c>
      <c r="L53" s="37">
        <v>58.85</v>
      </c>
      <c r="M53" s="37">
        <v>57.300000000000004</v>
      </c>
      <c r="N53" s="37">
        <v>62.5</v>
      </c>
      <c r="O53" s="37">
        <v>60.75</v>
      </c>
      <c r="P53" s="37">
        <v>64</v>
      </c>
      <c r="Q53" s="37">
        <v>63.79999999999999</v>
      </c>
      <c r="R53" s="37">
        <v>58.25</v>
      </c>
      <c r="S53" s="37">
        <v>62.5</v>
      </c>
      <c r="T53" s="37">
        <v>59.640102827763485</v>
      </c>
      <c r="U53" s="37"/>
      <c r="V53" s="37"/>
      <c r="W53" s="37"/>
    </row>
    <row r="54" spans="1:24" ht="15.75" x14ac:dyDescent="0.25">
      <c r="A54" s="206" t="s">
        <v>236</v>
      </c>
      <c r="B54" s="37">
        <v>59.895833333333336</v>
      </c>
      <c r="C54" s="28">
        <v>61.5</v>
      </c>
      <c r="D54" s="38">
        <v>46.428571428571431</v>
      </c>
      <c r="E54" s="38">
        <v>50</v>
      </c>
      <c r="F54" s="37">
        <v>55.714285714285715</v>
      </c>
      <c r="G54" s="37">
        <v>31.428571428571427</v>
      </c>
      <c r="H54" s="37">
        <v>58.536585365853668</v>
      </c>
      <c r="I54" s="28">
        <v>70.588235294117652</v>
      </c>
      <c r="J54" s="28">
        <v>52.702702702702695</v>
      </c>
      <c r="K54" s="37">
        <v>19.5</v>
      </c>
      <c r="L54" s="37">
        <v>58.108108108108105</v>
      </c>
      <c r="M54" s="37">
        <v>47.222222222222214</v>
      </c>
      <c r="N54" s="37">
        <v>65.5</v>
      </c>
      <c r="O54" s="37">
        <v>69.387755102040813</v>
      </c>
      <c r="P54" s="37">
        <v>61.8</v>
      </c>
      <c r="Q54" s="37">
        <v>63.75</v>
      </c>
      <c r="R54" s="37">
        <v>56.060606060606048</v>
      </c>
      <c r="S54" s="37">
        <v>57.4</v>
      </c>
      <c r="T54" s="37">
        <v>43.75</v>
      </c>
      <c r="U54" s="37"/>
      <c r="V54" s="37"/>
      <c r="W54" s="37"/>
    </row>
    <row r="55" spans="1:24" ht="15.75" x14ac:dyDescent="0.25">
      <c r="A55" s="206" t="s">
        <v>237</v>
      </c>
      <c r="B55" s="37">
        <v>64.942528735632195</v>
      </c>
      <c r="C55" s="28">
        <v>71.05263157894737</v>
      </c>
      <c r="D55" s="38">
        <v>61.607142857142854</v>
      </c>
      <c r="E55" s="38">
        <v>58.064516129032256</v>
      </c>
      <c r="F55" s="37">
        <v>52.777777777777779</v>
      </c>
      <c r="G55" s="37">
        <v>45.402298850574709</v>
      </c>
      <c r="H55" s="37">
        <v>52.739726027397261</v>
      </c>
      <c r="I55" s="28">
        <v>52.688172043010752</v>
      </c>
      <c r="J55" s="28">
        <v>62.500000000000007</v>
      </c>
      <c r="K55" s="37">
        <v>53</v>
      </c>
      <c r="L55" s="37">
        <v>60.416666666666664</v>
      </c>
      <c r="M55" s="37">
        <v>57.534246575342465</v>
      </c>
      <c r="N55" s="37">
        <v>68.400000000000006</v>
      </c>
      <c r="O55" s="37">
        <v>56.018518518518519</v>
      </c>
      <c r="P55" s="37">
        <v>65</v>
      </c>
      <c r="Q55" s="37">
        <v>67.5</v>
      </c>
      <c r="R55" s="37">
        <v>67.469879518072304</v>
      </c>
      <c r="S55" s="37">
        <v>66.8</v>
      </c>
      <c r="T55" s="37">
        <v>58.522727272727273</v>
      </c>
      <c r="U55" s="37"/>
      <c r="V55" s="37"/>
      <c r="W55" s="37"/>
    </row>
    <row r="56" spans="1:24" ht="31.5" x14ac:dyDescent="0.25">
      <c r="A56" s="207" t="s">
        <v>240</v>
      </c>
      <c r="B56" s="37">
        <v>60.679611650485434</v>
      </c>
      <c r="C56" s="28">
        <v>69.014084507042256</v>
      </c>
      <c r="D56" s="38">
        <v>59</v>
      </c>
      <c r="E56" s="38">
        <v>56.250000000000007</v>
      </c>
      <c r="F56" s="37">
        <v>62.096774193548399</v>
      </c>
      <c r="G56" s="37">
        <v>56.756756756756751</v>
      </c>
      <c r="H56" s="37">
        <v>48.717948717948708</v>
      </c>
      <c r="I56" s="28">
        <v>51.485148514851481</v>
      </c>
      <c r="J56" s="28">
        <v>47.058823529411768</v>
      </c>
      <c r="K56" s="37">
        <v>58</v>
      </c>
      <c r="L56" s="37">
        <v>57.812500000000007</v>
      </c>
      <c r="M56" s="37">
        <v>59.259259259259252</v>
      </c>
      <c r="N56" s="37">
        <v>67.8</v>
      </c>
      <c r="O56" s="37">
        <v>62.301587301587304</v>
      </c>
      <c r="P56" s="37">
        <v>62.6</v>
      </c>
      <c r="Q56" s="37">
        <v>69.583333333333343</v>
      </c>
      <c r="R56" s="37">
        <v>62.916666666666657</v>
      </c>
      <c r="S56" s="37">
        <v>62.2</v>
      </c>
      <c r="T56" s="37">
        <v>65.163934426229503</v>
      </c>
      <c r="U56" s="37"/>
      <c r="V56" s="37"/>
      <c r="W56" s="37"/>
      <c r="X56" s="137"/>
    </row>
    <row r="57" spans="1:24" ht="16.5" thickBot="1" x14ac:dyDescent="0.3">
      <c r="A57" s="208" t="s">
        <v>239</v>
      </c>
      <c r="B57" s="45">
        <v>63.855421686746993</v>
      </c>
      <c r="C57" s="36">
        <v>76.712328767123282</v>
      </c>
      <c r="D57" s="81">
        <v>48.780487804878049</v>
      </c>
      <c r="E57" s="81">
        <v>61.627906976744185</v>
      </c>
      <c r="F57" s="45">
        <v>51.886792452830186</v>
      </c>
      <c r="G57" s="45">
        <v>55.445544554455445</v>
      </c>
      <c r="H57" s="45">
        <v>53.271028037383175</v>
      </c>
      <c r="I57" s="36">
        <v>51.754385964912281</v>
      </c>
      <c r="J57" s="36">
        <v>49.603174603174608</v>
      </c>
      <c r="K57" s="36">
        <v>45.5</v>
      </c>
      <c r="L57" s="36">
        <v>59.090909090909086</v>
      </c>
      <c r="M57" s="36">
        <v>56.930693069306926</v>
      </c>
      <c r="N57" s="36">
        <v>52.4</v>
      </c>
      <c r="O57" s="36">
        <v>59.82905982905983</v>
      </c>
      <c r="P57" s="36">
        <v>65.3</v>
      </c>
      <c r="Q57" s="36">
        <v>56.521739130434774</v>
      </c>
      <c r="R57" s="36">
        <v>51.234567901234563</v>
      </c>
      <c r="S57" s="36">
        <v>60.5</v>
      </c>
      <c r="T57" s="36">
        <v>62.307692307692307</v>
      </c>
      <c r="U57" s="28"/>
      <c r="V57" s="28"/>
      <c r="W57" s="28"/>
      <c r="X57" s="137"/>
    </row>
    <row r="58" spans="1:24" s="42" customFormat="1" x14ac:dyDescent="0.2">
      <c r="A58" s="332" t="s">
        <v>152</v>
      </c>
      <c r="B58" s="332"/>
      <c r="C58" s="332"/>
      <c r="D58" s="332"/>
      <c r="E58" s="332"/>
      <c r="F58" s="332"/>
      <c r="G58" s="332"/>
      <c r="H58" s="332"/>
      <c r="I58" s="332"/>
      <c r="J58" s="145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136"/>
    </row>
    <row r="59" spans="1:24" s="149" customFormat="1" x14ac:dyDescent="0.2">
      <c r="A59" s="205" t="s">
        <v>103</v>
      </c>
      <c r="B59" s="82">
        <v>14.268181818181819</v>
      </c>
      <c r="C59" s="82">
        <v>4.0227272727272716</v>
      </c>
      <c r="D59" s="82">
        <v>13.122727272727273</v>
      </c>
      <c r="E59" s="82">
        <v>13.609090909090911</v>
      </c>
      <c r="F59" s="82">
        <v>8.963636363636363</v>
      </c>
      <c r="G59" s="82">
        <v>13.059090909090912</v>
      </c>
      <c r="H59" s="82">
        <v>20.790909090909093</v>
      </c>
      <c r="I59" s="82">
        <v>5.1363636363636367</v>
      </c>
      <c r="J59" s="82">
        <v>23.245454545454546</v>
      </c>
      <c r="K59" s="82">
        <v>20.618181818181821</v>
      </c>
      <c r="L59" s="82">
        <v>24.509090909090911</v>
      </c>
      <c r="M59" s="82">
        <v>14.663636363636368</v>
      </c>
      <c r="N59" s="82">
        <v>15.990909090909089</v>
      </c>
      <c r="O59" s="82">
        <v>15.281818181818183</v>
      </c>
      <c r="P59" s="82">
        <v>14.372727272727273</v>
      </c>
      <c r="Q59" s="82">
        <v>16.849999999999998</v>
      </c>
      <c r="R59" s="82">
        <v>12.377272727272725</v>
      </c>
      <c r="S59" s="82">
        <v>19.309090909090909</v>
      </c>
      <c r="T59" s="82">
        <v>13.374609002822364</v>
      </c>
      <c r="U59" s="82"/>
      <c r="V59" s="82"/>
      <c r="W59" s="82"/>
      <c r="X59" s="232"/>
    </row>
    <row r="60" spans="1:24" x14ac:dyDescent="0.2">
      <c r="A60" s="207" t="s">
        <v>104</v>
      </c>
      <c r="B60" s="37">
        <v>62.249999999999993</v>
      </c>
      <c r="C60" s="38">
        <v>61.5</v>
      </c>
      <c r="D60" s="38">
        <v>54.1</v>
      </c>
      <c r="E60" s="38">
        <v>57.75</v>
      </c>
      <c r="F60" s="37">
        <v>56.600000000000009</v>
      </c>
      <c r="G60" s="37">
        <v>49.95</v>
      </c>
      <c r="H60" s="37">
        <v>52.699999999999996</v>
      </c>
      <c r="I60" s="38">
        <v>55.150000000000006</v>
      </c>
      <c r="J60" s="38">
        <v>52.65</v>
      </c>
      <c r="K60" s="37">
        <v>59.9</v>
      </c>
      <c r="L60" s="37">
        <v>58.85</v>
      </c>
      <c r="M60" s="37">
        <v>57.300000000000004</v>
      </c>
      <c r="N60" s="37">
        <v>62.5</v>
      </c>
      <c r="O60" s="37">
        <v>60.75</v>
      </c>
      <c r="P60" s="37">
        <v>64</v>
      </c>
      <c r="Q60" s="37">
        <v>63.79999999999999</v>
      </c>
      <c r="R60" s="37">
        <v>58.550000000000011</v>
      </c>
      <c r="S60" s="37">
        <v>62.5</v>
      </c>
      <c r="T60" s="37">
        <v>59.640102827763485</v>
      </c>
      <c r="U60" s="37"/>
      <c r="V60" s="37"/>
      <c r="W60" s="37"/>
    </row>
    <row r="61" spans="1:24" x14ac:dyDescent="0.2">
      <c r="A61" s="207" t="s">
        <v>105</v>
      </c>
      <c r="B61" s="35">
        <v>60</v>
      </c>
      <c r="C61" s="38">
        <v>56.399999999999991</v>
      </c>
      <c r="D61" s="38">
        <v>62.25</v>
      </c>
      <c r="E61" s="38">
        <v>63.15</v>
      </c>
      <c r="F61" s="37">
        <v>50.400000000000006</v>
      </c>
      <c r="G61" s="37">
        <v>57.2</v>
      </c>
      <c r="H61" s="35">
        <v>59.000000000000007</v>
      </c>
      <c r="I61" s="38">
        <v>6.75</v>
      </c>
      <c r="J61" s="38">
        <v>53.65</v>
      </c>
      <c r="K61" s="37">
        <v>60.800000000000004</v>
      </c>
      <c r="L61" s="37">
        <v>60.300000000000004</v>
      </c>
      <c r="M61" s="37">
        <v>58.099999999999994</v>
      </c>
      <c r="N61" s="37">
        <v>58.3</v>
      </c>
      <c r="O61" s="37">
        <v>64.099999999999994</v>
      </c>
      <c r="P61" s="37">
        <v>64.2</v>
      </c>
      <c r="Q61" s="37">
        <v>65.05</v>
      </c>
      <c r="R61" s="37">
        <v>65.75</v>
      </c>
      <c r="S61" s="37">
        <v>63</v>
      </c>
      <c r="T61" s="37">
        <v>61.182519280205653</v>
      </c>
      <c r="U61" s="37"/>
      <c r="V61" s="37"/>
      <c r="W61" s="37"/>
    </row>
    <row r="62" spans="1:24" x14ac:dyDescent="0.2">
      <c r="A62" s="207" t="s">
        <v>106</v>
      </c>
      <c r="B62" s="71">
        <v>-0.70000000000000284</v>
      </c>
      <c r="C62" s="38">
        <v>-22.299999999999997</v>
      </c>
      <c r="D62" s="38">
        <v>-7.1</v>
      </c>
      <c r="E62" s="38">
        <v>-25.55</v>
      </c>
      <c r="F62" s="37">
        <v>-2.1000000000000014</v>
      </c>
      <c r="G62" s="37">
        <v>-20.050000000000004</v>
      </c>
      <c r="H62" s="71">
        <v>-33.949999999999996</v>
      </c>
      <c r="I62" s="38">
        <v>-44.65</v>
      </c>
      <c r="J62" s="38">
        <v>-34.699999999999996</v>
      </c>
      <c r="K62" s="37">
        <v>-22.449999999999996</v>
      </c>
      <c r="L62" s="37">
        <v>-9.4000000000000057</v>
      </c>
      <c r="M62" s="37">
        <v>-3.5</v>
      </c>
      <c r="N62" s="37">
        <v>-12.6</v>
      </c>
      <c r="O62" s="37">
        <v>-9.6499999999999986</v>
      </c>
      <c r="P62" s="37">
        <v>-12.1</v>
      </c>
      <c r="Q62" s="37">
        <v>-2.2000000000000028</v>
      </c>
      <c r="R62" s="37">
        <v>-13.299999999999997</v>
      </c>
      <c r="S62" s="37">
        <v>4.7</v>
      </c>
      <c r="T62" s="37">
        <v>-20.963541666666671</v>
      </c>
      <c r="U62" s="37"/>
      <c r="V62" s="37"/>
      <c r="W62" s="37"/>
    </row>
    <row r="63" spans="1:24" ht="14.25" customHeight="1" x14ac:dyDescent="0.2">
      <c r="A63" s="207" t="s">
        <v>107</v>
      </c>
      <c r="B63" s="37">
        <v>10.200000000000003</v>
      </c>
      <c r="C63" s="38">
        <v>-17.499999999999996</v>
      </c>
      <c r="D63" s="38">
        <v>-1.9</v>
      </c>
      <c r="E63" s="38">
        <v>-19.25</v>
      </c>
      <c r="F63" s="37">
        <v>23.7</v>
      </c>
      <c r="G63" s="37">
        <v>-12.849999999999998</v>
      </c>
      <c r="H63" s="37">
        <v>-27.800000000000004</v>
      </c>
      <c r="I63" s="38">
        <v>-41.2</v>
      </c>
      <c r="J63" s="38">
        <v>-34.250000000000007</v>
      </c>
      <c r="K63" s="37">
        <v>-25.200000000000003</v>
      </c>
      <c r="L63" s="37">
        <v>-19.899999999999999</v>
      </c>
      <c r="M63" s="37">
        <v>-13.849999999999998</v>
      </c>
      <c r="N63" s="37">
        <v>-0.9</v>
      </c>
      <c r="O63" s="37">
        <v>5.4000000000000057</v>
      </c>
      <c r="P63" s="37">
        <v>-10.9</v>
      </c>
      <c r="Q63" s="37">
        <v>-7.5999999999999979</v>
      </c>
      <c r="R63" s="37">
        <v>-13.149999999999999</v>
      </c>
      <c r="S63" s="37">
        <v>8.1999999999999993</v>
      </c>
      <c r="T63" s="37">
        <v>-11.153846153846153</v>
      </c>
      <c r="U63" s="37"/>
      <c r="V63" s="37"/>
      <c r="W63" s="37"/>
    </row>
    <row r="64" spans="1:24" x14ac:dyDescent="0.2">
      <c r="A64" s="207" t="s">
        <v>108</v>
      </c>
      <c r="B64" s="37">
        <v>20.300000000000004</v>
      </c>
      <c r="C64" s="38">
        <v>10.400000000000006</v>
      </c>
      <c r="D64" s="38">
        <v>16.8</v>
      </c>
      <c r="E64" s="38">
        <v>16.799999999999997</v>
      </c>
      <c r="F64" s="37">
        <v>-20.8</v>
      </c>
      <c r="G64" s="37">
        <v>29.950000000000003</v>
      </c>
      <c r="H64" s="37">
        <v>35.950000000000003</v>
      </c>
      <c r="I64" s="38">
        <v>15.2</v>
      </c>
      <c r="J64" s="38">
        <v>40.4</v>
      </c>
      <c r="K64" s="37">
        <v>27.950000000000003</v>
      </c>
      <c r="L64" s="37">
        <v>28.950000000000003</v>
      </c>
      <c r="M64" s="37">
        <v>21.650000000000006</v>
      </c>
      <c r="N64" s="37">
        <v>24.3</v>
      </c>
      <c r="O64" s="37">
        <v>24.450000000000006</v>
      </c>
      <c r="P64" s="37">
        <v>27.3</v>
      </c>
      <c r="Q64" s="37">
        <v>27.25</v>
      </c>
      <c r="R64" s="37">
        <v>27.249999999999996</v>
      </c>
      <c r="S64" s="37">
        <v>28.1</v>
      </c>
      <c r="T64" s="37">
        <v>23.437499999999993</v>
      </c>
      <c r="U64" s="37"/>
      <c r="V64" s="37"/>
      <c r="W64" s="37"/>
    </row>
    <row r="65" spans="1:23" x14ac:dyDescent="0.2">
      <c r="A65" s="207" t="s">
        <v>109</v>
      </c>
      <c r="B65" s="35">
        <v>-0.10000000000000142</v>
      </c>
      <c r="C65" s="38">
        <v>-11.450000000000003</v>
      </c>
      <c r="D65" s="38">
        <v>-1.45</v>
      </c>
      <c r="E65" s="38">
        <v>7.9999999999999929</v>
      </c>
      <c r="F65" s="37">
        <v>-2.8999999999999986</v>
      </c>
      <c r="G65" s="37">
        <v>13.599999999999994</v>
      </c>
      <c r="H65" s="35">
        <v>18.199999999999996</v>
      </c>
      <c r="I65" s="38">
        <v>19.75</v>
      </c>
      <c r="J65" s="38">
        <v>26.35</v>
      </c>
      <c r="K65" s="37">
        <v>17.150000000000006</v>
      </c>
      <c r="L65" s="37">
        <v>23.75</v>
      </c>
      <c r="M65" s="37">
        <v>4</v>
      </c>
      <c r="N65" s="37">
        <v>4.9000000000000004</v>
      </c>
      <c r="O65" s="37">
        <v>2.3999999999999986</v>
      </c>
      <c r="P65" s="37">
        <v>5.3</v>
      </c>
      <c r="Q65" s="37">
        <v>5.8499999999999943</v>
      </c>
      <c r="R65" s="37">
        <v>-3.3500000000000014</v>
      </c>
      <c r="S65" s="37">
        <v>11.4</v>
      </c>
      <c r="T65" s="37">
        <v>6.4102564102564088</v>
      </c>
      <c r="U65" s="37"/>
      <c r="V65" s="37"/>
      <c r="W65" s="37"/>
    </row>
    <row r="66" spans="1:23" x14ac:dyDescent="0.2">
      <c r="A66" s="207" t="s">
        <v>110</v>
      </c>
      <c r="B66" s="37">
        <v>9.1000000000000014</v>
      </c>
      <c r="C66" s="38">
        <v>3.3999999999999986</v>
      </c>
      <c r="D66" s="38">
        <v>0</v>
      </c>
      <c r="E66" s="38">
        <v>11.700000000000006</v>
      </c>
      <c r="F66" s="37">
        <v>-12.899999999999999</v>
      </c>
      <c r="G66" s="37">
        <v>13.149999999999999</v>
      </c>
      <c r="H66" s="37">
        <v>31.700000000000003</v>
      </c>
      <c r="I66" s="38">
        <v>17.899999999999999</v>
      </c>
      <c r="J66" s="38">
        <v>43.1</v>
      </c>
      <c r="K66" s="37">
        <v>27.2</v>
      </c>
      <c r="L66" s="37">
        <v>34.549999999999997</v>
      </c>
      <c r="M66" s="37">
        <v>12.499999999999993</v>
      </c>
      <c r="N66" s="37">
        <v>15.8</v>
      </c>
      <c r="O66" s="37">
        <v>14.700000000000003</v>
      </c>
      <c r="P66" s="37">
        <v>18.100000000000001</v>
      </c>
      <c r="Q66" s="37">
        <v>20.6</v>
      </c>
      <c r="R66" s="37">
        <v>20.799999999999997</v>
      </c>
      <c r="S66" s="37">
        <v>19.399999999999999</v>
      </c>
      <c r="T66" s="37">
        <v>15.624999999999993</v>
      </c>
      <c r="U66" s="37"/>
      <c r="V66" s="37"/>
      <c r="W66" s="37"/>
    </row>
    <row r="67" spans="1:23" x14ac:dyDescent="0.2">
      <c r="A67" s="207" t="s">
        <v>111</v>
      </c>
      <c r="B67" s="37">
        <v>10.149999999999999</v>
      </c>
      <c r="C67" s="38">
        <v>6.6000000000000014</v>
      </c>
      <c r="D67" s="38">
        <v>16</v>
      </c>
      <c r="E67" s="38">
        <v>18.349999999999998</v>
      </c>
      <c r="F67" s="37">
        <v>0</v>
      </c>
      <c r="G67" s="37">
        <v>15.549999999999997</v>
      </c>
      <c r="H67" s="37">
        <v>31.1</v>
      </c>
      <c r="I67" s="38">
        <v>13.15</v>
      </c>
      <c r="J67" s="38">
        <v>33.9</v>
      </c>
      <c r="K67" s="37">
        <v>30.000000000000004</v>
      </c>
      <c r="L67" s="37">
        <v>37.449999999999996</v>
      </c>
      <c r="M67" s="37">
        <v>22.999999999999993</v>
      </c>
      <c r="N67" s="37">
        <v>22.1</v>
      </c>
      <c r="O67" s="37">
        <v>14.249999999999996</v>
      </c>
      <c r="P67" s="37">
        <v>16.5</v>
      </c>
      <c r="Q67" s="37">
        <v>23.15</v>
      </c>
      <c r="R67" s="37">
        <v>14.350000000000001</v>
      </c>
      <c r="S67" s="37">
        <v>21.9</v>
      </c>
      <c r="T67" s="37">
        <v>18.076923076923077</v>
      </c>
      <c r="U67" s="37"/>
      <c r="V67" s="37"/>
      <c r="W67" s="37"/>
    </row>
    <row r="68" spans="1:23" x14ac:dyDescent="0.2">
      <c r="A68" s="207" t="s">
        <v>112</v>
      </c>
      <c r="B68" s="71">
        <v>-7.3000000000000007</v>
      </c>
      <c r="C68" s="38">
        <v>-11.799999999999997</v>
      </c>
      <c r="D68" s="38">
        <v>4.25</v>
      </c>
      <c r="E68" s="38">
        <v>9.4000000000000057</v>
      </c>
      <c r="F68" s="37">
        <v>-3.8000000000000043</v>
      </c>
      <c r="G68" s="37">
        <v>1.8500000000000085</v>
      </c>
      <c r="H68" s="71">
        <v>28.099999999999998</v>
      </c>
      <c r="I68" s="38">
        <v>20.5</v>
      </c>
      <c r="J68" s="38">
        <v>22.049999999999997</v>
      </c>
      <c r="K68" s="37">
        <v>17.700000000000003</v>
      </c>
      <c r="L68" s="37">
        <v>15.299999999999997</v>
      </c>
      <c r="M68" s="37">
        <v>0.14999999999999858</v>
      </c>
      <c r="N68" s="37">
        <v>-2.2999999999999998</v>
      </c>
      <c r="O68" s="37">
        <v>-7.0500000000000007</v>
      </c>
      <c r="P68" s="37">
        <v>-6.3</v>
      </c>
      <c r="Q68" s="37">
        <v>-0.55000000000000004</v>
      </c>
      <c r="R68" s="37">
        <v>-5.9000000000000021</v>
      </c>
      <c r="S68" s="37">
        <v>0.9</v>
      </c>
      <c r="T68" s="37">
        <v>4.5572916666666643</v>
      </c>
      <c r="U68" s="37"/>
      <c r="V68" s="37"/>
      <c r="W68" s="37"/>
    </row>
    <row r="69" spans="1:23" ht="14.25" customHeight="1" x14ac:dyDescent="0.2">
      <c r="A69" s="207" t="s">
        <v>113</v>
      </c>
      <c r="B69" s="37">
        <v>-12.25</v>
      </c>
      <c r="C69" s="38">
        <v>-15</v>
      </c>
      <c r="D69" s="38">
        <v>-4.5999999999999996</v>
      </c>
      <c r="E69" s="38">
        <v>-5.0500000000000043</v>
      </c>
      <c r="F69" s="37">
        <v>0</v>
      </c>
      <c r="G69" s="37">
        <v>-8.1000000000000014</v>
      </c>
      <c r="H69" s="37">
        <v>14.549999999999997</v>
      </c>
      <c r="I69" s="38">
        <v>-23.4</v>
      </c>
      <c r="J69" s="38">
        <v>22.549999999999997</v>
      </c>
      <c r="K69" s="37">
        <v>17.700000000000003</v>
      </c>
      <c r="L69" s="37">
        <v>13.450000000000003</v>
      </c>
      <c r="M69" s="37">
        <v>-1.1999999999999957</v>
      </c>
      <c r="N69" s="37">
        <v>-9.3000000000000007</v>
      </c>
      <c r="O69" s="37">
        <v>-14.400000000000002</v>
      </c>
      <c r="P69" s="37">
        <v>-10.8</v>
      </c>
      <c r="Q69" s="37">
        <v>-8.4999999999999964</v>
      </c>
      <c r="R69" s="37">
        <v>-14.299999999999997</v>
      </c>
      <c r="S69" s="37">
        <v>-6.3</v>
      </c>
      <c r="T69" s="37">
        <v>-4.7435897435897374</v>
      </c>
      <c r="U69" s="37"/>
      <c r="V69" s="37"/>
      <c r="W69" s="37"/>
    </row>
    <row r="70" spans="1:23" x14ac:dyDescent="0.2">
      <c r="A70" s="207" t="s">
        <v>114</v>
      </c>
      <c r="B70" s="37">
        <v>5.3000000000000007</v>
      </c>
      <c r="C70" s="38">
        <v>-16</v>
      </c>
      <c r="D70" s="38">
        <v>6</v>
      </c>
      <c r="E70" s="38">
        <v>14.400000000000006</v>
      </c>
      <c r="F70" s="37">
        <v>10.399999999999999</v>
      </c>
      <c r="G70" s="37">
        <v>3.3999999999999986</v>
      </c>
      <c r="H70" s="37">
        <v>19.150000000000002</v>
      </c>
      <c r="I70" s="38">
        <v>17.350000000000001</v>
      </c>
      <c r="J70" s="38">
        <v>30</v>
      </c>
      <c r="K70" s="37">
        <v>16.049999999999997</v>
      </c>
      <c r="L70" s="37">
        <v>26.299999999999997</v>
      </c>
      <c r="M70" s="37">
        <v>3.1500000000000057</v>
      </c>
      <c r="N70" s="37">
        <v>13.1</v>
      </c>
      <c r="O70" s="37">
        <v>13.150000000000006</v>
      </c>
      <c r="P70" s="37">
        <v>2.8</v>
      </c>
      <c r="Q70" s="37">
        <v>-1.5</v>
      </c>
      <c r="R70" s="37">
        <v>-0.55000000000000426</v>
      </c>
      <c r="S70" s="37">
        <v>-1.4</v>
      </c>
      <c r="T70" s="37">
        <v>-4.9479166666666714</v>
      </c>
      <c r="U70" s="37"/>
      <c r="V70" s="37"/>
      <c r="W70" s="37"/>
    </row>
    <row r="71" spans="1:23" s="42" customFormat="1" ht="14.25" customHeight="1" x14ac:dyDescent="0.2">
      <c r="A71" s="331" t="s">
        <v>115</v>
      </c>
      <c r="B71" s="331"/>
      <c r="C71" s="331"/>
      <c r="D71" s="331"/>
      <c r="E71" s="331"/>
      <c r="F71" s="331"/>
      <c r="G71" s="331"/>
      <c r="H71" s="331"/>
      <c r="I71" s="331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</row>
    <row r="72" spans="1:23" s="149" customFormat="1" ht="14.25" customHeight="1" x14ac:dyDescent="0.2">
      <c r="A72" s="205" t="s">
        <v>116</v>
      </c>
      <c r="B72" s="82">
        <v>38.816666666666663</v>
      </c>
      <c r="C72" s="82">
        <v>45.141666666666673</v>
      </c>
      <c r="D72" s="82">
        <v>45.975000000000001</v>
      </c>
      <c r="E72" s="82">
        <v>49.533333333333331</v>
      </c>
      <c r="F72" s="82">
        <v>61.25</v>
      </c>
      <c r="G72" s="82">
        <v>53.383333333333326</v>
      </c>
      <c r="H72" s="82">
        <v>59.241666666666667</v>
      </c>
      <c r="I72" s="82">
        <v>59.933333333333337</v>
      </c>
      <c r="J72" s="82">
        <v>53.691666666666663</v>
      </c>
      <c r="K72" s="82">
        <v>61.408333333333331</v>
      </c>
      <c r="L72" s="82">
        <v>53.833333333333336</v>
      </c>
      <c r="M72" s="82">
        <v>49.041666666666664</v>
      </c>
      <c r="N72" s="82">
        <v>45.466666666666661</v>
      </c>
      <c r="O72" s="82">
        <v>41.708333333333336</v>
      </c>
      <c r="P72" s="82">
        <v>46.433333333333337</v>
      </c>
      <c r="Q72" s="82">
        <v>48.708333333333336</v>
      </c>
      <c r="R72" s="82">
        <v>47.566666666666663</v>
      </c>
      <c r="S72" s="82">
        <v>47.800000000000004</v>
      </c>
      <c r="T72" s="82">
        <v>47.803617571059426</v>
      </c>
      <c r="U72" s="82"/>
      <c r="V72" s="82"/>
      <c r="W72" s="82"/>
    </row>
    <row r="73" spans="1:23" x14ac:dyDescent="0.2">
      <c r="A73" s="212" t="s">
        <v>117</v>
      </c>
      <c r="B73" s="37">
        <v>49</v>
      </c>
      <c r="C73" s="38">
        <v>48.4</v>
      </c>
      <c r="D73" s="38">
        <v>50.95</v>
      </c>
      <c r="E73" s="38">
        <v>55.45</v>
      </c>
      <c r="F73" s="37">
        <v>58.349999999999994</v>
      </c>
      <c r="G73" s="37">
        <v>54.9</v>
      </c>
      <c r="H73" s="37">
        <v>67.55</v>
      </c>
      <c r="I73" s="38">
        <v>61.25</v>
      </c>
      <c r="J73" s="38">
        <v>68.599999999999994</v>
      </c>
      <c r="K73" s="37">
        <v>60.75</v>
      </c>
      <c r="L73" s="37">
        <v>57.45</v>
      </c>
      <c r="M73" s="37">
        <v>50.65</v>
      </c>
      <c r="N73" s="37">
        <v>51</v>
      </c>
      <c r="O73" s="37">
        <v>47.9</v>
      </c>
      <c r="P73" s="37">
        <v>50.4</v>
      </c>
      <c r="Q73" s="37">
        <v>56.3</v>
      </c>
      <c r="R73" s="37">
        <v>57.25</v>
      </c>
      <c r="S73" s="37">
        <v>54.4</v>
      </c>
      <c r="T73" s="37">
        <v>50.904392764857882</v>
      </c>
      <c r="U73" s="37"/>
      <c r="V73" s="37"/>
      <c r="W73" s="37"/>
    </row>
    <row r="74" spans="1:23" x14ac:dyDescent="0.2">
      <c r="A74" s="212" t="s">
        <v>118</v>
      </c>
      <c r="B74" s="35">
        <v>35.549999999999997</v>
      </c>
      <c r="C74" s="38">
        <v>43.75</v>
      </c>
      <c r="D74" s="38">
        <v>43.65</v>
      </c>
      <c r="E74" s="38">
        <v>48.4</v>
      </c>
      <c r="F74" s="37">
        <v>59.3</v>
      </c>
      <c r="G74" s="37">
        <v>52.674999999999997</v>
      </c>
      <c r="H74" s="35">
        <v>55.650000000000006</v>
      </c>
      <c r="I74" s="38">
        <v>60.725000000000001</v>
      </c>
      <c r="J74" s="38">
        <v>56.475000000000001</v>
      </c>
      <c r="K74" s="37">
        <v>55.625</v>
      </c>
      <c r="L74" s="37">
        <v>53.525000000000006</v>
      </c>
      <c r="M74" s="37">
        <v>47.650000000000006</v>
      </c>
      <c r="N74" s="37">
        <v>44.1</v>
      </c>
      <c r="O74" s="37">
        <v>41.524999999999999</v>
      </c>
      <c r="P74" s="37">
        <v>46.1</v>
      </c>
      <c r="Q74" s="37">
        <v>45.65</v>
      </c>
      <c r="R74" s="37">
        <v>45.1</v>
      </c>
      <c r="S74" s="37">
        <v>46</v>
      </c>
      <c r="T74" s="37">
        <v>50</v>
      </c>
      <c r="U74" s="37"/>
      <c r="V74" s="37"/>
      <c r="W74" s="37"/>
    </row>
    <row r="75" spans="1:23" x14ac:dyDescent="0.2">
      <c r="A75" s="213" t="s">
        <v>119</v>
      </c>
      <c r="B75" s="71">
        <v>31.9</v>
      </c>
      <c r="C75" s="38">
        <v>43.274999999999999</v>
      </c>
      <c r="D75" s="38">
        <v>43.325000000000003</v>
      </c>
      <c r="E75" s="38">
        <v>44.75</v>
      </c>
      <c r="F75" s="37">
        <v>66.099999999999994</v>
      </c>
      <c r="G75" s="37">
        <v>52.575000000000003</v>
      </c>
      <c r="H75" s="71">
        <v>54.524999999999999</v>
      </c>
      <c r="I75" s="38">
        <v>57.825000000000003</v>
      </c>
      <c r="J75" s="38">
        <v>36</v>
      </c>
      <c r="K75" s="37">
        <v>67.849999999999994</v>
      </c>
      <c r="L75" s="37">
        <v>50.525000000000006</v>
      </c>
      <c r="M75" s="37">
        <v>48.825000000000003</v>
      </c>
      <c r="N75" s="37">
        <v>41.3</v>
      </c>
      <c r="O75" s="37">
        <v>35.700000000000003</v>
      </c>
      <c r="P75" s="37">
        <v>42.8</v>
      </c>
      <c r="Q75" s="37">
        <v>44.174999999999997</v>
      </c>
      <c r="R75" s="37">
        <v>40.349999999999994</v>
      </c>
      <c r="S75" s="37">
        <v>43</v>
      </c>
      <c r="T75" s="37">
        <v>42.506459948320412</v>
      </c>
      <c r="U75" s="37"/>
      <c r="V75" s="37"/>
      <c r="W75" s="37"/>
    </row>
    <row r="76" spans="1:23" s="42" customFormat="1" ht="14.25" customHeight="1" x14ac:dyDescent="0.2">
      <c r="A76" s="330" t="s">
        <v>153</v>
      </c>
      <c r="B76" s="330"/>
      <c r="C76" s="330"/>
      <c r="D76" s="330"/>
      <c r="E76" s="330"/>
      <c r="F76" s="330"/>
      <c r="G76" s="330"/>
      <c r="H76" s="330"/>
      <c r="I76" s="330"/>
      <c r="J76" s="14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</row>
    <row r="77" spans="1:23" s="149" customFormat="1" ht="14.25" customHeight="1" x14ac:dyDescent="0.2">
      <c r="A77" s="205" t="s">
        <v>121</v>
      </c>
      <c r="B77" s="82">
        <v>44.608333333333327</v>
      </c>
      <c r="C77" s="82">
        <v>45.225000000000001</v>
      </c>
      <c r="D77" s="82">
        <v>58.099999999999994</v>
      </c>
      <c r="E77" s="82">
        <v>56.54999999999999</v>
      </c>
      <c r="F77" s="82">
        <v>56.616666666666667</v>
      </c>
      <c r="G77" s="82">
        <v>59</v>
      </c>
      <c r="H77" s="82">
        <v>67.666666666666671</v>
      </c>
      <c r="I77" s="82">
        <v>66.991666666666674</v>
      </c>
      <c r="J77" s="82">
        <v>59.466666666666661</v>
      </c>
      <c r="K77" s="82">
        <v>60.883333333333333</v>
      </c>
      <c r="L77" s="82">
        <v>62.416666666666664</v>
      </c>
      <c r="M77" s="82">
        <v>57.691666666666663</v>
      </c>
      <c r="N77" s="82">
        <v>53.5</v>
      </c>
      <c r="O77" s="82">
        <v>49.433333333333337</v>
      </c>
      <c r="P77" s="82">
        <v>53.366666666666667</v>
      </c>
      <c r="Q77" s="82">
        <v>55.216666666666661</v>
      </c>
      <c r="R77" s="82">
        <v>54.866666666666667</v>
      </c>
      <c r="S77" s="82">
        <v>55.333333333333336</v>
      </c>
      <c r="T77" s="82">
        <v>56.223083548664938</v>
      </c>
      <c r="U77" s="82"/>
      <c r="V77" s="82"/>
      <c r="W77" s="82"/>
    </row>
    <row r="78" spans="1:23" x14ac:dyDescent="0.2">
      <c r="A78" s="212" t="s">
        <v>117</v>
      </c>
      <c r="B78" s="37">
        <v>53.8</v>
      </c>
      <c r="C78" s="38">
        <v>31.950000000000003</v>
      </c>
      <c r="D78" s="38">
        <v>58.8</v>
      </c>
      <c r="E78" s="38">
        <v>62.15</v>
      </c>
      <c r="F78" s="37">
        <v>63.15</v>
      </c>
      <c r="G78" s="37">
        <v>61.1</v>
      </c>
      <c r="H78" s="37">
        <v>75.75</v>
      </c>
      <c r="I78" s="38">
        <v>70.7</v>
      </c>
      <c r="J78" s="38">
        <v>76.3</v>
      </c>
      <c r="K78" s="37">
        <v>65.75</v>
      </c>
      <c r="L78" s="37">
        <v>68.05</v>
      </c>
      <c r="M78" s="37">
        <v>58.5</v>
      </c>
      <c r="N78" s="37">
        <v>57.1</v>
      </c>
      <c r="O78" s="37">
        <v>50.9</v>
      </c>
      <c r="P78" s="37">
        <v>55</v>
      </c>
      <c r="Q78" s="37">
        <v>58.4</v>
      </c>
      <c r="R78" s="37">
        <v>62.65</v>
      </c>
      <c r="S78" s="37">
        <v>60.2</v>
      </c>
      <c r="T78" s="37">
        <v>56.847545219638242</v>
      </c>
      <c r="U78" s="37"/>
      <c r="V78" s="37"/>
      <c r="W78" s="37"/>
    </row>
    <row r="79" spans="1:23" x14ac:dyDescent="0.2">
      <c r="A79" s="212" t="s">
        <v>118</v>
      </c>
      <c r="B79" s="37">
        <v>41.15</v>
      </c>
      <c r="C79" s="38">
        <v>52.525000000000006</v>
      </c>
      <c r="D79" s="38">
        <v>64.224999999999994</v>
      </c>
      <c r="E79" s="38">
        <v>54.825000000000003</v>
      </c>
      <c r="F79" s="37">
        <v>52.95</v>
      </c>
      <c r="G79" s="37">
        <v>56.5</v>
      </c>
      <c r="H79" s="37">
        <v>65.2</v>
      </c>
      <c r="I79" s="38">
        <v>66.775000000000006</v>
      </c>
      <c r="J79" s="38">
        <v>40.024999999999999</v>
      </c>
      <c r="K79" s="37">
        <v>62.075000000000003</v>
      </c>
      <c r="L79" s="37">
        <v>60.174999999999997</v>
      </c>
      <c r="M79" s="37">
        <v>58.674999999999997</v>
      </c>
      <c r="N79" s="37">
        <v>53.3</v>
      </c>
      <c r="O79" s="37">
        <v>51.1</v>
      </c>
      <c r="P79" s="37">
        <v>54.8</v>
      </c>
      <c r="Q79" s="37">
        <v>53.924999999999997</v>
      </c>
      <c r="R79" s="37">
        <v>53.35</v>
      </c>
      <c r="S79" s="37">
        <v>56</v>
      </c>
      <c r="T79" s="37">
        <v>57.945736434108525</v>
      </c>
      <c r="U79" s="37"/>
      <c r="V79" s="37"/>
      <c r="W79" s="37"/>
    </row>
    <row r="80" spans="1:23" x14ac:dyDescent="0.2">
      <c r="A80" s="213" t="s">
        <v>119</v>
      </c>
      <c r="B80" s="37">
        <v>38.875</v>
      </c>
      <c r="C80" s="38">
        <v>51.2</v>
      </c>
      <c r="D80" s="38">
        <v>51.274999999999999</v>
      </c>
      <c r="E80" s="38">
        <v>52.674999999999997</v>
      </c>
      <c r="F80" s="37">
        <v>53.75</v>
      </c>
      <c r="G80" s="37">
        <v>59.4</v>
      </c>
      <c r="H80" s="37">
        <v>62.05</v>
      </c>
      <c r="I80" s="38">
        <v>63.5</v>
      </c>
      <c r="J80" s="38">
        <v>62.075000000000003</v>
      </c>
      <c r="K80" s="37">
        <v>54.824999999999996</v>
      </c>
      <c r="L80" s="37">
        <v>59.025000000000006</v>
      </c>
      <c r="M80" s="37">
        <v>55.900000000000006</v>
      </c>
      <c r="N80" s="37">
        <v>50.1</v>
      </c>
      <c r="O80" s="37">
        <v>46.3</v>
      </c>
      <c r="P80" s="37">
        <v>50.3</v>
      </c>
      <c r="Q80" s="37">
        <v>53.325000000000003</v>
      </c>
      <c r="R80" s="37">
        <v>48.599999999999994</v>
      </c>
      <c r="S80" s="37">
        <v>49.8</v>
      </c>
      <c r="T80" s="37">
        <v>53.875968992248062</v>
      </c>
      <c r="U80" s="37"/>
      <c r="V80" s="37"/>
      <c r="W80" s="37"/>
    </row>
    <row r="81" spans="1:23" s="42" customFormat="1" ht="14.25" customHeight="1" x14ac:dyDescent="0.2">
      <c r="A81" s="331" t="s">
        <v>154</v>
      </c>
      <c r="B81" s="331"/>
      <c r="C81" s="331"/>
      <c r="D81" s="331"/>
      <c r="E81" s="331"/>
      <c r="F81" s="331"/>
      <c r="G81" s="331"/>
      <c r="H81" s="331"/>
      <c r="I81" s="331"/>
      <c r="J81" s="145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</row>
    <row r="82" spans="1:23" s="149" customFormat="1" ht="14.25" customHeight="1" x14ac:dyDescent="0.2">
      <c r="A82" s="216" t="s">
        <v>123</v>
      </c>
      <c r="B82" s="150">
        <v>51.95</v>
      </c>
      <c r="C82" s="31">
        <v>33.299999999999997</v>
      </c>
      <c r="D82" s="151">
        <v>30.3</v>
      </c>
      <c r="E82" s="31">
        <v>33.049999999999997</v>
      </c>
      <c r="F82" s="82">
        <v>35.200000000000003</v>
      </c>
      <c r="G82" s="82">
        <v>15.699999999999996</v>
      </c>
      <c r="H82" s="150">
        <v>7.6500000000000057</v>
      </c>
      <c r="I82" s="31">
        <v>9.5</v>
      </c>
      <c r="J82" s="31">
        <v>24.15</v>
      </c>
      <c r="K82" s="82">
        <v>6.8000000000000043</v>
      </c>
      <c r="L82" s="82">
        <v>10.000000000000004</v>
      </c>
      <c r="M82" s="82">
        <v>25.65</v>
      </c>
      <c r="N82" s="82">
        <v>25.7</v>
      </c>
      <c r="O82" s="82">
        <v>34.9</v>
      </c>
      <c r="P82" s="82">
        <v>38.700000000000003</v>
      </c>
      <c r="Q82" s="82">
        <v>29.65</v>
      </c>
      <c r="R82" s="82">
        <v>35.849999999999994</v>
      </c>
      <c r="S82" s="82">
        <v>44.9</v>
      </c>
      <c r="T82" s="82">
        <v>36.666666666666671</v>
      </c>
      <c r="U82" s="82"/>
      <c r="V82" s="82"/>
      <c r="W82" s="82"/>
    </row>
    <row r="83" spans="1:23" x14ac:dyDescent="0.2">
      <c r="A83" s="212" t="s">
        <v>124</v>
      </c>
      <c r="B83" s="37">
        <v>16.300000000000004</v>
      </c>
      <c r="C83" s="38">
        <v>8.1</v>
      </c>
      <c r="D83" s="38">
        <v>-23.6</v>
      </c>
      <c r="E83" s="38">
        <v>15.499999999999996</v>
      </c>
      <c r="F83" s="37">
        <v>15.400000000000002</v>
      </c>
      <c r="G83" s="37">
        <v>3.7000000000000028</v>
      </c>
      <c r="H83" s="37">
        <v>-19.100000000000001</v>
      </c>
      <c r="I83" s="38">
        <v>-0.69999999999999574</v>
      </c>
      <c r="J83" s="38">
        <v>-30.900000000000002</v>
      </c>
      <c r="K83" s="37">
        <v>26.900000000000002</v>
      </c>
      <c r="L83" s="37">
        <v>5.6999999999999993</v>
      </c>
      <c r="M83" s="37">
        <v>27.000000000000004</v>
      </c>
      <c r="N83" s="37">
        <v>11</v>
      </c>
      <c r="O83" s="37">
        <v>18.2</v>
      </c>
      <c r="P83" s="37">
        <v>19.100000000000001</v>
      </c>
      <c r="Q83" s="37">
        <v>30.8</v>
      </c>
      <c r="R83" s="37">
        <v>31.200000000000003</v>
      </c>
      <c r="S83" s="37">
        <v>24.3</v>
      </c>
      <c r="T83" s="37">
        <v>22.820512820512825</v>
      </c>
      <c r="U83" s="37"/>
      <c r="V83" s="37"/>
      <c r="W83" s="37"/>
    </row>
    <row r="84" spans="1:23" x14ac:dyDescent="0.2">
      <c r="A84" s="212" t="s">
        <v>125</v>
      </c>
      <c r="B84" s="37">
        <v>-33.299999999999997</v>
      </c>
      <c r="C84" s="38">
        <v>-19.7</v>
      </c>
      <c r="D84" s="38">
        <v>25.4</v>
      </c>
      <c r="E84" s="38">
        <v>-27.6</v>
      </c>
      <c r="F84" s="37">
        <v>-13.3</v>
      </c>
      <c r="G84" s="37">
        <v>18.200000000000003</v>
      </c>
      <c r="H84" s="37">
        <v>38.4</v>
      </c>
      <c r="I84" s="38">
        <v>34.1</v>
      </c>
      <c r="J84" s="38">
        <v>44.8</v>
      </c>
      <c r="K84" s="37">
        <v>14.700000000000003</v>
      </c>
      <c r="L84" s="37">
        <v>19.800000000000004</v>
      </c>
      <c r="M84" s="37">
        <v>14.000000000000004</v>
      </c>
      <c r="N84" s="37">
        <v>-8.6999999999999993</v>
      </c>
      <c r="O84" s="37">
        <v>-16.700000000000003</v>
      </c>
      <c r="P84" s="37">
        <v>-10.7</v>
      </c>
      <c r="Q84" s="37">
        <v>-4.5</v>
      </c>
      <c r="R84" s="37">
        <v>-10.300000000000004</v>
      </c>
      <c r="S84" s="37">
        <v>-10.7</v>
      </c>
      <c r="T84" s="37">
        <v>-4.1025641025640986</v>
      </c>
      <c r="U84" s="37"/>
      <c r="V84" s="37"/>
      <c r="W84" s="37"/>
    </row>
    <row r="85" spans="1:23" x14ac:dyDescent="0.2">
      <c r="A85" s="212" t="s">
        <v>126</v>
      </c>
      <c r="B85" s="37">
        <v>28.199999999999996</v>
      </c>
      <c r="C85" s="38">
        <v>20.100000000000001</v>
      </c>
      <c r="D85" s="38">
        <v>14.3</v>
      </c>
      <c r="E85" s="38">
        <v>21.299999999999997</v>
      </c>
      <c r="F85" s="37">
        <v>0.80000000000000071</v>
      </c>
      <c r="G85" s="37">
        <v>0.30000000000000426</v>
      </c>
      <c r="H85" s="37">
        <v>0.4</v>
      </c>
      <c r="I85" s="38">
        <v>0.69999999999999596</v>
      </c>
      <c r="J85" s="38">
        <v>15.5</v>
      </c>
      <c r="K85" s="37">
        <v>37.5</v>
      </c>
      <c r="L85" s="37">
        <v>17</v>
      </c>
      <c r="M85" s="37">
        <v>25.599999999999998</v>
      </c>
      <c r="N85" s="37">
        <v>31.8</v>
      </c>
      <c r="O85" s="37">
        <v>37.200000000000003</v>
      </c>
      <c r="P85" s="37">
        <v>21.8</v>
      </c>
      <c r="Q85" s="37">
        <v>30.799999999999997</v>
      </c>
      <c r="R85" s="37">
        <v>30</v>
      </c>
      <c r="S85" s="37">
        <v>21.6</v>
      </c>
      <c r="T85" s="37">
        <v>22.564102564102566</v>
      </c>
      <c r="U85" s="37"/>
      <c r="V85" s="37"/>
      <c r="W85" s="37"/>
    </row>
    <row r="86" spans="1:23" x14ac:dyDescent="0.2">
      <c r="A86" s="331" t="s">
        <v>127</v>
      </c>
      <c r="B86" s="331"/>
      <c r="C86" s="331"/>
      <c r="D86" s="331"/>
      <c r="E86" s="331"/>
      <c r="F86" s="331"/>
      <c r="G86" s="331"/>
      <c r="H86" s="331"/>
      <c r="I86" s="331"/>
      <c r="J86" s="139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</row>
    <row r="87" spans="1:23" x14ac:dyDescent="0.2">
      <c r="A87" s="210" t="s">
        <v>128</v>
      </c>
      <c r="B87" s="4">
        <v>66.7</v>
      </c>
      <c r="C87" s="28">
        <v>68.7</v>
      </c>
      <c r="D87" s="38">
        <v>62.5</v>
      </c>
      <c r="E87" s="37">
        <v>57.699999999999996</v>
      </c>
      <c r="F87" s="37">
        <v>66.2</v>
      </c>
      <c r="G87" s="37">
        <v>43.1</v>
      </c>
      <c r="H87" s="4">
        <v>26.4</v>
      </c>
      <c r="I87" s="28">
        <v>29.099999999999998</v>
      </c>
      <c r="J87" s="28">
        <v>12.899999999999999</v>
      </c>
      <c r="K87" s="37">
        <v>24.5</v>
      </c>
      <c r="L87" s="37">
        <v>50.699999999999996</v>
      </c>
      <c r="M87" s="37">
        <v>61.3</v>
      </c>
      <c r="N87" s="37">
        <v>51.9</v>
      </c>
      <c r="O87" s="37">
        <v>66.8</v>
      </c>
      <c r="P87" s="37">
        <v>65.900000000000006</v>
      </c>
      <c r="Q87" s="37">
        <v>60.7</v>
      </c>
      <c r="R87" s="37">
        <v>68.3</v>
      </c>
      <c r="S87" s="37">
        <v>62.6</v>
      </c>
      <c r="T87" s="37">
        <v>60.512820512820518</v>
      </c>
      <c r="U87" s="37"/>
      <c r="V87" s="37"/>
      <c r="W87" s="37"/>
    </row>
    <row r="88" spans="1:23" x14ac:dyDescent="0.2">
      <c r="A88" s="210" t="s">
        <v>129</v>
      </c>
      <c r="B88" s="4">
        <v>59.8</v>
      </c>
      <c r="C88" s="28">
        <v>40.9</v>
      </c>
      <c r="D88" s="38">
        <v>52.3</v>
      </c>
      <c r="E88" s="37">
        <v>58.099999999999994</v>
      </c>
      <c r="F88" s="37">
        <v>50.5</v>
      </c>
      <c r="G88" s="37">
        <v>27.200000000000003</v>
      </c>
      <c r="H88" s="4">
        <v>3.2999999999999972</v>
      </c>
      <c r="I88" s="28">
        <v>17.899999999999999</v>
      </c>
      <c r="J88" s="28">
        <v>5.6000000000000014</v>
      </c>
      <c r="K88" s="37">
        <v>33.299999999999997</v>
      </c>
      <c r="L88" s="37">
        <v>28.3</v>
      </c>
      <c r="M88" s="37">
        <v>37</v>
      </c>
      <c r="N88" s="37">
        <v>35.9</v>
      </c>
      <c r="O88" s="37">
        <v>45.2</v>
      </c>
      <c r="P88" s="37">
        <v>40.799999999999997</v>
      </c>
      <c r="Q88" s="37">
        <v>39.700000000000003</v>
      </c>
      <c r="R88" s="37">
        <v>35.299999999999997</v>
      </c>
      <c r="S88" s="37">
        <v>38.9</v>
      </c>
      <c r="T88" s="37">
        <v>41.282051282051285</v>
      </c>
      <c r="U88" s="37"/>
      <c r="V88" s="37"/>
      <c r="W88" s="37"/>
    </row>
    <row r="89" spans="1:23" x14ac:dyDescent="0.2">
      <c r="A89" s="210" t="s">
        <v>130</v>
      </c>
      <c r="B89" s="4">
        <v>51.5</v>
      </c>
      <c r="C89" s="28">
        <v>37.700000000000003</v>
      </c>
      <c r="D89" s="38">
        <v>44.5</v>
      </c>
      <c r="E89" s="37">
        <v>41.5</v>
      </c>
      <c r="F89" s="37">
        <v>48.400000000000006</v>
      </c>
      <c r="G89" s="37">
        <v>24.2</v>
      </c>
      <c r="H89" s="4">
        <v>11.100000000000001</v>
      </c>
      <c r="I89" s="28">
        <v>31.5</v>
      </c>
      <c r="J89" s="28">
        <v>3.6000000000000014</v>
      </c>
      <c r="K89" s="37">
        <v>13</v>
      </c>
      <c r="L89" s="37">
        <v>37.599999999999994</v>
      </c>
      <c r="M89" s="37">
        <v>52</v>
      </c>
      <c r="N89" s="37">
        <v>56.4</v>
      </c>
      <c r="O89" s="37">
        <v>63.8</v>
      </c>
      <c r="P89" s="37">
        <v>57.2</v>
      </c>
      <c r="Q89" s="37">
        <v>56.3</v>
      </c>
      <c r="R89" s="37">
        <v>60.8</v>
      </c>
      <c r="S89" s="37">
        <v>57.9</v>
      </c>
      <c r="T89" s="37">
        <v>48.974358974358978</v>
      </c>
      <c r="U89" s="37"/>
      <c r="V89" s="37"/>
      <c r="W89" s="37"/>
    </row>
    <row r="90" spans="1:23" x14ac:dyDescent="0.2">
      <c r="A90" s="210" t="s">
        <v>131</v>
      </c>
      <c r="B90" s="4">
        <v>35</v>
      </c>
      <c r="C90" s="28">
        <v>25.7</v>
      </c>
      <c r="D90" s="38">
        <v>24.1</v>
      </c>
      <c r="E90" s="38">
        <v>25.599999999999998</v>
      </c>
      <c r="F90" s="37">
        <v>28.800000000000004</v>
      </c>
      <c r="G90" s="37">
        <v>8.1000000000000014</v>
      </c>
      <c r="H90" s="37">
        <v>6</v>
      </c>
      <c r="I90" s="28">
        <v>15.899999999999999</v>
      </c>
      <c r="J90" s="28">
        <v>5.8999999999999986</v>
      </c>
      <c r="K90" s="37">
        <v>45.6</v>
      </c>
      <c r="L90" s="37">
        <v>10</v>
      </c>
      <c r="M90" s="37">
        <v>29.299999999999997</v>
      </c>
      <c r="N90" s="37">
        <v>38.9</v>
      </c>
      <c r="O90" s="37">
        <v>45.3</v>
      </c>
      <c r="P90" s="37">
        <v>36.9</v>
      </c>
      <c r="Q90" s="37">
        <v>41</v>
      </c>
      <c r="R90" s="37">
        <v>38.299999999999997</v>
      </c>
      <c r="S90" s="37">
        <v>30.9</v>
      </c>
      <c r="T90" s="37">
        <v>25.384615384615387</v>
      </c>
      <c r="U90" s="37"/>
      <c r="V90" s="37"/>
      <c r="W90" s="37"/>
    </row>
    <row r="91" spans="1:23" x14ac:dyDescent="0.2">
      <c r="A91" s="210" t="s">
        <v>132</v>
      </c>
      <c r="B91" s="4">
        <v>80.2</v>
      </c>
      <c r="C91" s="28">
        <v>64.7</v>
      </c>
      <c r="D91" s="38">
        <v>60.7</v>
      </c>
      <c r="E91" s="37">
        <v>64.5</v>
      </c>
      <c r="F91" s="37">
        <v>63.7</v>
      </c>
      <c r="G91" s="37">
        <v>55.5</v>
      </c>
      <c r="H91" s="4">
        <v>43.5</v>
      </c>
      <c r="I91" s="28">
        <v>37.799999999999997</v>
      </c>
      <c r="J91" s="28">
        <v>27</v>
      </c>
      <c r="K91" s="37">
        <v>33.6</v>
      </c>
      <c r="L91" s="37">
        <v>49.3</v>
      </c>
      <c r="M91" s="37">
        <v>66.599999999999994</v>
      </c>
      <c r="N91" s="37">
        <v>70.099999999999994</v>
      </c>
      <c r="O91" s="37">
        <v>69.8</v>
      </c>
      <c r="P91" s="37">
        <v>64.2</v>
      </c>
      <c r="Q91" s="37">
        <v>72.5</v>
      </c>
      <c r="R91" s="37">
        <v>74.599999999999994</v>
      </c>
      <c r="S91" s="37">
        <v>67.599999999999994</v>
      </c>
      <c r="T91" s="37">
        <v>67.948717948717956</v>
      </c>
      <c r="U91" s="37"/>
      <c r="V91" s="37"/>
      <c r="W91" s="37"/>
    </row>
    <row r="92" spans="1:23" x14ac:dyDescent="0.2">
      <c r="A92" s="210" t="s">
        <v>133</v>
      </c>
      <c r="B92" s="4">
        <v>68.5</v>
      </c>
      <c r="C92" s="28">
        <v>60.3</v>
      </c>
      <c r="D92" s="38">
        <v>50.4</v>
      </c>
      <c r="E92" s="37">
        <v>48.500000000000007</v>
      </c>
      <c r="F92" s="37">
        <v>52</v>
      </c>
      <c r="G92" s="37">
        <v>38</v>
      </c>
      <c r="H92" s="4">
        <v>38.200000000000003</v>
      </c>
      <c r="I92" s="28">
        <v>31.2</v>
      </c>
      <c r="J92" s="28">
        <v>10.200000000000003</v>
      </c>
      <c r="K92" s="37">
        <v>18.999999999999996</v>
      </c>
      <c r="L92" s="37">
        <v>40.5</v>
      </c>
      <c r="M92" s="37">
        <v>64</v>
      </c>
      <c r="N92" s="37">
        <v>56.9</v>
      </c>
      <c r="O92" s="37">
        <v>60</v>
      </c>
      <c r="P92" s="37">
        <v>63.9</v>
      </c>
      <c r="Q92" s="37">
        <v>60.3</v>
      </c>
      <c r="R92" s="37">
        <v>61.5</v>
      </c>
      <c r="S92" s="37">
        <v>53.6</v>
      </c>
      <c r="T92" s="37">
        <v>51.794871794871796</v>
      </c>
      <c r="U92" s="37"/>
      <c r="V92" s="37"/>
      <c r="W92" s="37"/>
    </row>
    <row r="93" spans="1:23" x14ac:dyDescent="0.2">
      <c r="A93" s="210" t="s">
        <v>134</v>
      </c>
      <c r="B93" s="4">
        <v>34.799999999999997</v>
      </c>
      <c r="C93" s="28">
        <v>13.7</v>
      </c>
      <c r="D93" s="38">
        <v>13.4</v>
      </c>
      <c r="E93" s="37">
        <v>21.800000000000004</v>
      </c>
      <c r="F93" s="37">
        <v>20.8</v>
      </c>
      <c r="G93" s="37">
        <v>18.5</v>
      </c>
      <c r="H93" s="4">
        <v>4.3000000000000043</v>
      </c>
      <c r="I93" s="28">
        <v>13.3</v>
      </c>
      <c r="J93" s="28">
        <v>1.3999999999999986</v>
      </c>
      <c r="K93" s="37">
        <v>36.099999999999994</v>
      </c>
      <c r="L93" s="37">
        <v>16.7</v>
      </c>
      <c r="M93" s="37">
        <v>41.3</v>
      </c>
      <c r="N93" s="37">
        <v>32.6</v>
      </c>
      <c r="O93" s="37">
        <v>43.3</v>
      </c>
      <c r="P93" s="37">
        <v>29.3</v>
      </c>
      <c r="Q93" s="37">
        <v>31</v>
      </c>
      <c r="R93" s="37">
        <v>30.7</v>
      </c>
      <c r="S93" s="37">
        <v>28.8</v>
      </c>
      <c r="T93" s="37">
        <v>23.07692307692308</v>
      </c>
      <c r="U93" s="37"/>
      <c r="V93" s="37"/>
      <c r="W93" s="37"/>
    </row>
    <row r="94" spans="1:23" x14ac:dyDescent="0.2">
      <c r="A94" s="210" t="s">
        <v>105</v>
      </c>
      <c r="B94" s="4">
        <v>70</v>
      </c>
      <c r="C94" s="28">
        <v>56.7</v>
      </c>
      <c r="D94" s="38">
        <v>38</v>
      </c>
      <c r="E94" s="37">
        <v>43.1</v>
      </c>
      <c r="F94" s="37">
        <v>48.300000000000004</v>
      </c>
      <c r="G94" s="37">
        <v>39.799999999999997</v>
      </c>
      <c r="H94" s="4">
        <v>34.800000000000004</v>
      </c>
      <c r="I94" s="28">
        <v>38.400000000000006</v>
      </c>
      <c r="J94" s="28">
        <v>14.799999999999997</v>
      </c>
      <c r="K94" s="37">
        <v>29.3</v>
      </c>
      <c r="L94" s="37">
        <v>44.3</v>
      </c>
      <c r="M94" s="37">
        <v>60.599999999999994</v>
      </c>
      <c r="N94" s="37">
        <v>52.7</v>
      </c>
      <c r="O94" s="37">
        <v>65.2</v>
      </c>
      <c r="P94" s="37">
        <v>58.9</v>
      </c>
      <c r="Q94" s="37">
        <v>64.3</v>
      </c>
      <c r="R94" s="37">
        <v>64</v>
      </c>
      <c r="S94" s="37">
        <v>56.4</v>
      </c>
      <c r="T94" s="37">
        <v>58.974358974358978</v>
      </c>
      <c r="U94" s="37"/>
    </row>
    <row r="95" spans="1:23" x14ac:dyDescent="0.2">
      <c r="A95" s="211" t="s">
        <v>135</v>
      </c>
      <c r="B95" s="4">
        <v>45.2</v>
      </c>
      <c r="C95" s="28">
        <v>45.7</v>
      </c>
      <c r="D95" s="38">
        <v>27.3</v>
      </c>
      <c r="E95" s="37">
        <v>23.5</v>
      </c>
      <c r="F95" s="37">
        <v>30.499999999999996</v>
      </c>
      <c r="G95" s="37">
        <v>22.9</v>
      </c>
      <c r="H95" s="4">
        <v>17.699999999999996</v>
      </c>
      <c r="I95" s="28">
        <v>30.799999999999997</v>
      </c>
      <c r="J95" s="28">
        <v>7.6000000000000014</v>
      </c>
      <c r="K95" s="37">
        <v>20.399999999999999</v>
      </c>
      <c r="L95" s="37">
        <v>28.3</v>
      </c>
      <c r="M95" s="37">
        <v>60</v>
      </c>
      <c r="N95" s="37">
        <v>39.6</v>
      </c>
      <c r="O95" s="37">
        <v>48.5</v>
      </c>
      <c r="P95" s="37">
        <v>44.4</v>
      </c>
      <c r="Q95" s="37">
        <v>49.5</v>
      </c>
      <c r="R95" s="37">
        <v>55.8</v>
      </c>
      <c r="S95" s="37">
        <v>53.2</v>
      </c>
      <c r="T95" s="37">
        <v>49.743589743589745</v>
      </c>
      <c r="U95" s="37"/>
    </row>
    <row r="96" spans="1:23" x14ac:dyDescent="0.2">
      <c r="A96" s="210" t="s">
        <v>148</v>
      </c>
      <c r="B96" s="4">
        <v>40.200000000000003</v>
      </c>
      <c r="C96" s="28">
        <v>36.9</v>
      </c>
      <c r="D96" s="38">
        <v>18.600000000000001</v>
      </c>
      <c r="E96" s="37">
        <v>32.599999999999994</v>
      </c>
      <c r="F96" s="37">
        <v>32.5</v>
      </c>
      <c r="G96" s="37">
        <v>17.5</v>
      </c>
      <c r="H96" s="4">
        <v>16.100000000000001</v>
      </c>
      <c r="I96" s="28">
        <v>25.499999999999996</v>
      </c>
      <c r="J96" s="28">
        <v>3.8999999999999986</v>
      </c>
      <c r="K96" s="37">
        <v>33</v>
      </c>
      <c r="L96" s="37">
        <v>27.6</v>
      </c>
      <c r="M96" s="37">
        <v>27.000000000000004</v>
      </c>
      <c r="N96" s="37">
        <v>18</v>
      </c>
      <c r="O96" s="37">
        <v>25.400000000000002</v>
      </c>
      <c r="P96" s="37">
        <v>26.5</v>
      </c>
      <c r="Q96" s="37">
        <v>37.200000000000003</v>
      </c>
      <c r="R96" s="37">
        <v>38.199999999999996</v>
      </c>
      <c r="S96" s="37">
        <v>42.4</v>
      </c>
      <c r="T96" s="37">
        <v>37.948717948717942</v>
      </c>
      <c r="U96" s="37"/>
    </row>
    <row r="97" spans="1:21" x14ac:dyDescent="0.2">
      <c r="A97" s="210" t="s">
        <v>136</v>
      </c>
      <c r="B97" s="37">
        <v>42</v>
      </c>
      <c r="C97" s="28">
        <v>41.3</v>
      </c>
      <c r="D97" s="38">
        <v>23.2</v>
      </c>
      <c r="E97" s="38">
        <v>25.499999999999996</v>
      </c>
      <c r="F97" s="37">
        <v>23.3</v>
      </c>
      <c r="G97" s="37">
        <v>12.799999999999997</v>
      </c>
      <c r="H97" s="37">
        <v>23.699999999999996</v>
      </c>
      <c r="I97" s="28">
        <v>23.5</v>
      </c>
      <c r="J97" s="28">
        <v>14.799999999999997</v>
      </c>
      <c r="K97" s="37">
        <v>18</v>
      </c>
      <c r="L97" s="37">
        <v>33.300000000000004</v>
      </c>
      <c r="M97" s="37">
        <v>40</v>
      </c>
      <c r="N97" s="37">
        <v>31.8</v>
      </c>
      <c r="O97" s="37">
        <v>35.299999999999997</v>
      </c>
      <c r="P97" s="37">
        <v>40.799999999999997</v>
      </c>
      <c r="Q97" s="37">
        <v>36.799999999999997</v>
      </c>
      <c r="R97" s="37">
        <v>42</v>
      </c>
      <c r="S97" s="37">
        <v>41.8</v>
      </c>
      <c r="T97" s="37">
        <v>49.230769230769234</v>
      </c>
      <c r="U97" s="37"/>
    </row>
    <row r="98" spans="1:21" x14ac:dyDescent="0.2">
      <c r="A98" s="210" t="s">
        <v>114</v>
      </c>
      <c r="B98" s="37">
        <v>28.2</v>
      </c>
      <c r="C98" s="28">
        <v>35.299999999999997</v>
      </c>
      <c r="D98" s="38">
        <v>7.9</v>
      </c>
      <c r="E98" s="38">
        <v>0.79999999999999716</v>
      </c>
      <c r="F98" s="37">
        <v>19.500000000000004</v>
      </c>
      <c r="G98" s="37">
        <v>5.3999999999999986</v>
      </c>
      <c r="H98" s="37">
        <v>15.999999999999996</v>
      </c>
      <c r="I98" s="28">
        <v>25.8</v>
      </c>
      <c r="J98" s="28">
        <v>8.1999999999999957</v>
      </c>
      <c r="K98" s="37"/>
      <c r="L98" s="37">
        <v>20.599999999999998</v>
      </c>
      <c r="M98" s="37">
        <v>35</v>
      </c>
      <c r="N98" s="37">
        <v>30.6</v>
      </c>
      <c r="O98" s="37">
        <v>29.7</v>
      </c>
      <c r="P98" s="37">
        <v>30.1</v>
      </c>
      <c r="Q98" s="37">
        <v>37.700000000000003</v>
      </c>
      <c r="R98" s="37">
        <v>36.1</v>
      </c>
      <c r="S98" s="37">
        <v>35.9</v>
      </c>
      <c r="T98" s="37">
        <v>33.07692307692308</v>
      </c>
      <c r="U98" s="37"/>
    </row>
    <row r="99" spans="1:21" s="42" customFormat="1" ht="14.25" customHeight="1" x14ac:dyDescent="0.2">
      <c r="A99" s="334" t="s">
        <v>155</v>
      </c>
      <c r="B99" s="334"/>
      <c r="C99" s="334"/>
      <c r="D99" s="334"/>
      <c r="E99" s="334"/>
      <c r="F99" s="334"/>
      <c r="G99" s="334"/>
      <c r="H99" s="334"/>
      <c r="I99" s="334"/>
      <c r="J99" s="14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4.25" customHeight="1" x14ac:dyDescent="0.2">
      <c r="A100" s="207" t="s">
        <v>138</v>
      </c>
      <c r="B100" s="37">
        <v>7.4</v>
      </c>
      <c r="C100" s="28">
        <v>3.2</v>
      </c>
      <c r="D100" s="38">
        <v>4.5999999999999996</v>
      </c>
      <c r="E100" s="38">
        <v>7.1</v>
      </c>
      <c r="F100" s="37">
        <v>5</v>
      </c>
      <c r="G100" s="37">
        <v>2.7</v>
      </c>
      <c r="H100" s="37">
        <v>8.6999999999999993</v>
      </c>
      <c r="I100" s="28">
        <v>5</v>
      </c>
      <c r="J100" s="28">
        <v>3.9</v>
      </c>
      <c r="K100" s="37">
        <v>5.4</v>
      </c>
      <c r="L100" s="37">
        <v>6.7</v>
      </c>
      <c r="M100" s="37">
        <v>2.2999999999999998</v>
      </c>
      <c r="N100" s="37">
        <v>2.5</v>
      </c>
      <c r="O100" s="37">
        <v>2.8</v>
      </c>
      <c r="P100" s="37">
        <v>2.5</v>
      </c>
      <c r="Q100" s="37">
        <v>4</v>
      </c>
      <c r="R100" s="37">
        <v>13</v>
      </c>
      <c r="S100" s="37">
        <v>2.5</v>
      </c>
      <c r="T100" s="37">
        <v>3.8461538461538463</v>
      </c>
      <c r="U100" s="37"/>
    </row>
    <row r="101" spans="1:21" ht="14.25" customHeight="1" x14ac:dyDescent="0.2">
      <c r="A101" s="207" t="s">
        <v>139</v>
      </c>
      <c r="B101" s="37">
        <v>5.7</v>
      </c>
      <c r="C101" s="28">
        <v>4.4000000000000004</v>
      </c>
      <c r="D101" s="38">
        <v>6</v>
      </c>
      <c r="E101" s="38">
        <v>9.1999999999999993</v>
      </c>
      <c r="F101" s="37">
        <v>8.8000000000000007</v>
      </c>
      <c r="G101" s="37">
        <v>8.4</v>
      </c>
      <c r="H101" s="37">
        <v>9.4</v>
      </c>
      <c r="I101" s="28">
        <v>1</v>
      </c>
      <c r="J101" s="28">
        <v>5.6</v>
      </c>
      <c r="K101" s="37">
        <v>5.4</v>
      </c>
      <c r="L101" s="37">
        <v>6.4</v>
      </c>
      <c r="M101" s="37">
        <v>6.3</v>
      </c>
      <c r="N101" s="37">
        <v>4</v>
      </c>
      <c r="O101" s="37">
        <v>3.8</v>
      </c>
      <c r="P101" s="37">
        <v>5.3</v>
      </c>
      <c r="Q101" s="37">
        <v>4.75</v>
      </c>
      <c r="R101" s="37">
        <v>10</v>
      </c>
      <c r="S101" s="37">
        <v>2</v>
      </c>
      <c r="T101" s="37">
        <v>4.3589743589743586</v>
      </c>
      <c r="U101" s="37"/>
    </row>
    <row r="102" spans="1:21" ht="14.25" customHeight="1" x14ac:dyDescent="0.2">
      <c r="A102" s="207" t="s">
        <v>140</v>
      </c>
      <c r="B102" s="37">
        <v>24.6</v>
      </c>
      <c r="C102" s="28">
        <v>20.100000000000001</v>
      </c>
      <c r="D102" s="38">
        <v>21.3</v>
      </c>
      <c r="E102" s="38">
        <v>28</v>
      </c>
      <c r="F102" s="37">
        <v>24.6</v>
      </c>
      <c r="G102" s="37">
        <v>19.899999999999999</v>
      </c>
      <c r="H102" s="37">
        <v>24.7</v>
      </c>
      <c r="I102" s="28">
        <v>29.1</v>
      </c>
      <c r="J102" s="28">
        <v>23.4</v>
      </c>
      <c r="K102" s="37">
        <v>19.7</v>
      </c>
      <c r="L102" s="37">
        <v>21.6</v>
      </c>
      <c r="M102" s="37">
        <v>16</v>
      </c>
      <c r="N102" s="37">
        <v>18.3</v>
      </c>
      <c r="O102" s="37">
        <v>18.5</v>
      </c>
      <c r="P102" s="37">
        <v>16.3</v>
      </c>
      <c r="Q102" s="37">
        <v>11.75</v>
      </c>
      <c r="R102" s="37">
        <v>48</v>
      </c>
      <c r="S102" s="37">
        <v>15.3</v>
      </c>
      <c r="T102" s="37">
        <v>14.102564102564102</v>
      </c>
      <c r="U102" s="37"/>
    </row>
    <row r="103" spans="1:21" ht="14.25" customHeight="1" x14ac:dyDescent="0.2">
      <c r="A103" s="207" t="s">
        <v>141</v>
      </c>
      <c r="B103" s="37">
        <v>26.1</v>
      </c>
      <c r="C103" s="28">
        <v>26.5</v>
      </c>
      <c r="D103" s="38">
        <v>30.1</v>
      </c>
      <c r="E103" s="38">
        <v>25.9</v>
      </c>
      <c r="F103" s="37">
        <v>26.7</v>
      </c>
      <c r="G103" s="37">
        <v>28.3</v>
      </c>
      <c r="H103" s="37">
        <v>22.7</v>
      </c>
      <c r="I103" s="28">
        <v>30.5</v>
      </c>
      <c r="J103" s="28">
        <v>29.9</v>
      </c>
      <c r="K103" s="37">
        <v>28.9</v>
      </c>
      <c r="L103" s="37">
        <v>29.4</v>
      </c>
      <c r="M103" s="37">
        <v>23.7</v>
      </c>
      <c r="N103" s="37">
        <v>26.3</v>
      </c>
      <c r="O103" s="37">
        <v>25.2</v>
      </c>
      <c r="P103" s="37">
        <v>26.3</v>
      </c>
      <c r="Q103" s="37">
        <v>24.5</v>
      </c>
      <c r="R103" s="37">
        <v>102</v>
      </c>
      <c r="S103" s="37">
        <v>27.8</v>
      </c>
      <c r="T103" s="37">
        <v>23.333333333333332</v>
      </c>
      <c r="U103" s="37"/>
    </row>
    <row r="104" spans="1:21" ht="14.25" customHeight="1" x14ac:dyDescent="0.2">
      <c r="A104" s="207" t="s">
        <v>142</v>
      </c>
      <c r="B104" s="37">
        <v>34.299999999999997</v>
      </c>
      <c r="C104" s="28">
        <v>44.6</v>
      </c>
      <c r="D104" s="38">
        <v>36.6</v>
      </c>
      <c r="E104" s="38">
        <v>28</v>
      </c>
      <c r="F104" s="37">
        <v>31.7</v>
      </c>
      <c r="G104" s="37">
        <v>40.4</v>
      </c>
      <c r="H104" s="37">
        <v>33.799999999999997</v>
      </c>
      <c r="I104" s="28">
        <v>33.799999999999997</v>
      </c>
      <c r="J104" s="28">
        <v>35.9</v>
      </c>
      <c r="K104" s="37">
        <v>36.1</v>
      </c>
      <c r="L104" s="37">
        <v>33.700000000000003</v>
      </c>
      <c r="M104" s="37">
        <v>48.3</v>
      </c>
      <c r="N104" s="37">
        <v>44.1</v>
      </c>
      <c r="O104" s="37">
        <v>47.8</v>
      </c>
      <c r="P104" s="37">
        <v>47.6</v>
      </c>
      <c r="Q104" s="37">
        <v>52.75</v>
      </c>
      <c r="R104" s="37">
        <v>215</v>
      </c>
      <c r="S104" s="37">
        <v>51.4</v>
      </c>
      <c r="T104" s="37">
        <v>48.205128205128204</v>
      </c>
      <c r="U104" s="37"/>
    </row>
    <row r="105" spans="1:21" ht="14.25" customHeight="1" x14ac:dyDescent="0.2">
      <c r="A105" s="207" t="s">
        <v>143</v>
      </c>
      <c r="B105" s="37">
        <v>1.3</v>
      </c>
      <c r="C105" s="28">
        <v>0.8</v>
      </c>
      <c r="D105" s="38">
        <v>1.4</v>
      </c>
      <c r="E105" s="38">
        <v>1.7</v>
      </c>
      <c r="F105" s="37">
        <v>3.3</v>
      </c>
      <c r="G105" s="37">
        <v>0.3</v>
      </c>
      <c r="H105" s="37">
        <v>0.7</v>
      </c>
      <c r="I105" s="28">
        <v>0.7</v>
      </c>
      <c r="J105" s="28">
        <v>1.3</v>
      </c>
      <c r="K105" s="37">
        <v>4.4000000000000004</v>
      </c>
      <c r="L105" s="37">
        <v>2.1</v>
      </c>
      <c r="M105" s="37">
        <v>3.3</v>
      </c>
      <c r="N105" s="37">
        <v>4.8</v>
      </c>
      <c r="O105" s="37">
        <v>2</v>
      </c>
      <c r="P105" s="37">
        <v>2</v>
      </c>
      <c r="Q105" s="37">
        <v>2</v>
      </c>
      <c r="R105" s="37">
        <v>12</v>
      </c>
      <c r="S105" s="37">
        <v>0.8</v>
      </c>
      <c r="T105" s="37">
        <v>6.1538461538461542</v>
      </c>
      <c r="U105" s="37"/>
    </row>
    <row r="106" spans="1:21" s="42" customFormat="1" ht="15.75" customHeight="1" x14ac:dyDescent="0.2">
      <c r="A106" s="330" t="s">
        <v>156</v>
      </c>
      <c r="B106" s="330"/>
      <c r="C106" s="330"/>
      <c r="D106" s="330"/>
      <c r="E106" s="330"/>
      <c r="F106" s="330"/>
      <c r="G106" s="330"/>
      <c r="H106" s="330"/>
      <c r="I106" s="330"/>
      <c r="J106" s="145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x14ac:dyDescent="0.2">
      <c r="A107" s="212" t="s">
        <v>145</v>
      </c>
      <c r="B107" s="4">
        <v>500</v>
      </c>
      <c r="C107" s="4">
        <v>250</v>
      </c>
      <c r="D107" s="4">
        <v>250</v>
      </c>
      <c r="E107" s="83">
        <v>250</v>
      </c>
      <c r="F107" s="4">
        <v>250</v>
      </c>
      <c r="G107" s="37">
        <v>300</v>
      </c>
      <c r="H107" s="4">
        <v>300</v>
      </c>
      <c r="I107" s="4">
        <v>300</v>
      </c>
      <c r="J107" s="4">
        <v>300</v>
      </c>
      <c r="K107" s="49">
        <v>300</v>
      </c>
      <c r="L107" s="49">
        <v>300</v>
      </c>
      <c r="M107" s="49">
        <v>300</v>
      </c>
      <c r="N107" s="49">
        <v>400</v>
      </c>
      <c r="O107" s="49">
        <v>400</v>
      </c>
      <c r="P107" s="49">
        <v>400</v>
      </c>
      <c r="Q107" s="49">
        <v>400</v>
      </c>
      <c r="R107" s="49">
        <v>400</v>
      </c>
      <c r="S107" s="49">
        <v>400</v>
      </c>
      <c r="T107" s="49">
        <v>400</v>
      </c>
      <c r="U107" s="49"/>
    </row>
    <row r="108" spans="1:21" x14ac:dyDescent="0.2">
      <c r="A108" s="212" t="s">
        <v>146</v>
      </c>
      <c r="B108" s="24">
        <v>460</v>
      </c>
      <c r="C108" s="24">
        <v>249</v>
      </c>
      <c r="D108" s="24">
        <v>216</v>
      </c>
      <c r="E108" s="84">
        <v>239</v>
      </c>
      <c r="F108" s="24">
        <v>240</v>
      </c>
      <c r="G108" s="24">
        <v>297</v>
      </c>
      <c r="H108" s="24">
        <v>299</v>
      </c>
      <c r="I108" s="24">
        <v>300</v>
      </c>
      <c r="J108" s="24">
        <v>299</v>
      </c>
      <c r="K108" s="50">
        <v>294</v>
      </c>
      <c r="L108" s="50">
        <v>282</v>
      </c>
      <c r="M108" s="50">
        <v>300</v>
      </c>
      <c r="N108" s="50">
        <v>399</v>
      </c>
      <c r="O108" s="50">
        <v>400</v>
      </c>
      <c r="P108" s="50">
        <v>399</v>
      </c>
      <c r="Q108" s="50">
        <v>400</v>
      </c>
      <c r="R108" s="50">
        <v>400</v>
      </c>
      <c r="S108" s="50">
        <v>399</v>
      </c>
      <c r="T108" s="50">
        <v>390</v>
      </c>
      <c r="U108" s="50"/>
    </row>
    <row r="109" spans="1:21" ht="15" thickBot="1" x14ac:dyDescent="0.25">
      <c r="A109" s="214" t="s">
        <v>147</v>
      </c>
      <c r="B109" s="45">
        <v>92</v>
      </c>
      <c r="C109" s="45">
        <v>99.6</v>
      </c>
      <c r="D109" s="45">
        <v>86.4</v>
      </c>
      <c r="E109" s="45">
        <v>95.6</v>
      </c>
      <c r="F109" s="45">
        <v>96</v>
      </c>
      <c r="G109" s="45">
        <v>99</v>
      </c>
      <c r="H109" s="45">
        <v>99.666666666666671</v>
      </c>
      <c r="I109" s="45">
        <v>100</v>
      </c>
      <c r="J109" s="45">
        <v>99.666666666666671</v>
      </c>
      <c r="K109" s="45">
        <v>98</v>
      </c>
      <c r="L109" s="45">
        <v>94</v>
      </c>
      <c r="M109" s="45">
        <v>100</v>
      </c>
      <c r="N109" s="45">
        <v>99.75</v>
      </c>
      <c r="O109" s="45">
        <v>100</v>
      </c>
      <c r="P109" s="45">
        <v>99.75</v>
      </c>
      <c r="Q109" s="45">
        <v>100</v>
      </c>
      <c r="R109" s="45">
        <v>100</v>
      </c>
      <c r="S109" s="45">
        <v>99.75</v>
      </c>
      <c r="T109" s="45">
        <v>97.5</v>
      </c>
      <c r="U109" s="37"/>
    </row>
    <row r="110" spans="1:21" s="42" customFormat="1" x14ac:dyDescent="0.2">
      <c r="A110" s="15" t="s">
        <v>46</v>
      </c>
      <c r="B110" s="41"/>
      <c r="G110" s="15"/>
      <c r="H110" s="41"/>
      <c r="K110" s="37"/>
      <c r="L110" s="37"/>
      <c r="M110" s="37"/>
      <c r="N110" s="37"/>
      <c r="U110" s="136"/>
    </row>
  </sheetData>
  <mergeCells count="17">
    <mergeCell ref="M3:P3"/>
    <mergeCell ref="Q3:T3"/>
    <mergeCell ref="A42:I42"/>
    <mergeCell ref="A58:I58"/>
    <mergeCell ref="A106:I106"/>
    <mergeCell ref="A26:I26"/>
    <mergeCell ref="A71:I71"/>
    <mergeCell ref="A76:I76"/>
    <mergeCell ref="A81:I81"/>
    <mergeCell ref="A86:I86"/>
    <mergeCell ref="A99:I99"/>
    <mergeCell ref="A2:I2"/>
    <mergeCell ref="B3:D3"/>
    <mergeCell ref="E3:H3"/>
    <mergeCell ref="A5:I5"/>
    <mergeCell ref="A10:I10"/>
    <mergeCell ref="I3:L3"/>
  </mergeCells>
  <hyperlinks>
    <hyperlink ref="A1" location="Menu!A1" display="Return to Menu"/>
  </hyperlinks>
  <pageMargins left="0.7" right="0.74803149606299202" top="0.4" bottom="0.47244094488188998" header="0.72" footer="0.511811023622047"/>
  <pageSetup paperSize="9" scale="56" fitToWidth="2" fitToHeight="2" orientation="landscape" r:id="rId1"/>
  <headerFooter alignWithMargins="0"/>
  <rowBreaks count="1" manualBreakCount="1">
    <brk id="57" max="1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62" style="153" customWidth="1"/>
    <col min="2" max="7" width="10.7109375" style="165" customWidth="1"/>
    <col min="8" max="8" width="10.7109375" style="164" customWidth="1"/>
    <col min="9" max="9" width="10.7109375" style="166" customWidth="1"/>
    <col min="10" max="14" width="10.7109375" style="152" customWidth="1"/>
    <col min="15" max="15" width="9.140625" style="152"/>
    <col min="16" max="20" width="9.140625" style="153"/>
    <col min="21" max="21" width="9.140625" style="152"/>
    <col min="22" max="16384" width="9.140625" style="153"/>
  </cols>
  <sheetData>
    <row r="1" spans="1:21" ht="26.25" x14ac:dyDescent="0.4">
      <c r="A1" s="314" t="s">
        <v>445</v>
      </c>
      <c r="I1" s="164"/>
    </row>
    <row r="2" spans="1:21" s="183" customFormat="1" ht="20.100000000000001" customHeight="1" thickBot="1" x14ac:dyDescent="0.3">
      <c r="A2" s="335" t="s">
        <v>254</v>
      </c>
      <c r="B2" s="335"/>
      <c r="C2" s="335"/>
      <c r="D2" s="335"/>
      <c r="E2" s="335"/>
      <c r="F2" s="335"/>
      <c r="G2" s="335"/>
      <c r="H2" s="335"/>
      <c r="I2" s="335"/>
      <c r="J2" s="335"/>
      <c r="K2" s="182"/>
      <c r="L2" s="182"/>
      <c r="M2" s="182"/>
      <c r="N2" s="182"/>
      <c r="O2" s="182"/>
      <c r="U2" s="182"/>
    </row>
    <row r="3" spans="1:21" ht="20.100000000000001" customHeight="1" thickBot="1" x14ac:dyDescent="0.25">
      <c r="A3" s="196" t="s">
        <v>0</v>
      </c>
      <c r="B3" s="336">
        <v>2009</v>
      </c>
      <c r="C3" s="336"/>
      <c r="D3" s="336"/>
      <c r="E3" s="336">
        <v>2010</v>
      </c>
      <c r="F3" s="336"/>
      <c r="G3" s="336"/>
      <c r="H3" s="336"/>
      <c r="I3" s="316">
        <v>2011</v>
      </c>
      <c r="J3" s="317"/>
      <c r="K3" s="317"/>
      <c r="L3" s="318"/>
      <c r="M3" s="316">
        <v>2012</v>
      </c>
      <c r="N3" s="317"/>
      <c r="O3" s="317"/>
      <c r="P3" s="318"/>
      <c r="Q3" s="316">
        <v>2013</v>
      </c>
      <c r="R3" s="317"/>
      <c r="S3" s="317"/>
      <c r="T3" s="318"/>
      <c r="U3" s="295"/>
    </row>
    <row r="4" spans="1:21" s="154" customFormat="1" ht="20.100000000000001" customHeight="1" thickBot="1" x14ac:dyDescent="0.25">
      <c r="A4" s="196" t="s">
        <v>1</v>
      </c>
      <c r="B4" s="199" t="s">
        <v>2</v>
      </c>
      <c r="C4" s="197" t="s">
        <v>3</v>
      </c>
      <c r="D4" s="198" t="s">
        <v>4</v>
      </c>
      <c r="E4" s="199" t="s">
        <v>5</v>
      </c>
      <c r="F4" s="197" t="s">
        <v>2</v>
      </c>
      <c r="G4" s="197" t="s">
        <v>3</v>
      </c>
      <c r="H4" s="198" t="s">
        <v>4</v>
      </c>
      <c r="I4" s="200" t="s">
        <v>5</v>
      </c>
      <c r="J4" s="200" t="s">
        <v>2</v>
      </c>
      <c r="K4" s="200" t="s">
        <v>3</v>
      </c>
      <c r="L4" s="200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89" t="s">
        <v>4</v>
      </c>
      <c r="U4" s="295"/>
    </row>
    <row r="5" spans="1:21" s="155" customFormat="1" ht="29.25" customHeight="1" x14ac:dyDescent="0.2">
      <c r="A5" s="110" t="s">
        <v>157</v>
      </c>
      <c r="B5" s="313"/>
      <c r="C5" s="110"/>
      <c r="D5" s="110"/>
      <c r="E5" s="110"/>
      <c r="F5" s="110"/>
      <c r="G5" s="337"/>
      <c r="H5" s="337"/>
      <c r="I5" s="337"/>
      <c r="J5" s="184"/>
      <c r="K5" s="110"/>
      <c r="L5" s="110"/>
      <c r="M5" s="110"/>
      <c r="N5" s="110"/>
      <c r="O5" s="110"/>
      <c r="P5" s="110"/>
      <c r="Q5" s="110"/>
      <c r="R5" s="110"/>
      <c r="U5" s="301"/>
    </row>
    <row r="6" spans="1:21" s="156" customFormat="1" ht="18.95" customHeight="1" x14ac:dyDescent="0.2">
      <c r="A6" s="217" t="s">
        <v>158</v>
      </c>
      <c r="B6" s="93">
        <v>4</v>
      </c>
      <c r="C6" s="94">
        <v>5.0999999999999996</v>
      </c>
      <c r="D6" s="93">
        <v>6.5</v>
      </c>
      <c r="E6" s="94">
        <v>7.7</v>
      </c>
      <c r="F6" s="93">
        <v>11</v>
      </c>
      <c r="G6" s="93">
        <v>11.8</v>
      </c>
      <c r="H6" s="94">
        <v>12.5</v>
      </c>
      <c r="I6" s="93">
        <v>10</v>
      </c>
      <c r="J6" s="93">
        <v>10.199999999999999</v>
      </c>
      <c r="K6" s="93">
        <v>8.6999999999999993</v>
      </c>
      <c r="L6" s="93">
        <v>7</v>
      </c>
      <c r="M6" s="93">
        <v>6.6</v>
      </c>
      <c r="N6" s="93">
        <v>6.3</v>
      </c>
      <c r="O6" s="93">
        <v>6.2</v>
      </c>
      <c r="P6" s="93">
        <v>6.7</v>
      </c>
      <c r="Q6" s="93">
        <v>8</v>
      </c>
      <c r="R6" s="93">
        <v>7.8</v>
      </c>
      <c r="S6" s="93">
        <v>7.1</v>
      </c>
      <c r="T6" s="93">
        <v>8.1</v>
      </c>
      <c r="U6" s="93"/>
    </row>
    <row r="7" spans="1:21" s="156" customFormat="1" ht="18.95" customHeight="1" x14ac:dyDescent="0.2">
      <c r="A7" s="217" t="s">
        <v>159</v>
      </c>
      <c r="B7" s="93">
        <v>6.2</v>
      </c>
      <c r="C7" s="94">
        <v>12.5</v>
      </c>
      <c r="D7" s="93">
        <v>8.8000000000000007</v>
      </c>
      <c r="E7" s="94">
        <v>14.2</v>
      </c>
      <c r="F7" s="93">
        <v>15.9</v>
      </c>
      <c r="G7" s="93">
        <v>23.2</v>
      </c>
      <c r="H7" s="94">
        <v>17.600000000000001</v>
      </c>
      <c r="I7" s="93">
        <v>17.7</v>
      </c>
      <c r="J7" s="93">
        <v>15.5</v>
      </c>
      <c r="K7" s="93">
        <v>15.7</v>
      </c>
      <c r="L7" s="93">
        <v>14.4</v>
      </c>
      <c r="M7" s="93">
        <v>9.8000000000000007</v>
      </c>
      <c r="N7" s="93">
        <v>14.1</v>
      </c>
      <c r="O7" s="93">
        <v>14.1</v>
      </c>
      <c r="P7" s="93">
        <v>12</v>
      </c>
      <c r="Q7" s="93">
        <v>18.399999999999999</v>
      </c>
      <c r="R7" s="93">
        <v>15</v>
      </c>
      <c r="S7" s="93">
        <v>18</v>
      </c>
      <c r="T7" s="93">
        <v>18.3</v>
      </c>
      <c r="U7" s="93"/>
    </row>
    <row r="8" spans="1:21" ht="18.95" customHeight="1" x14ac:dyDescent="0.2">
      <c r="A8" s="217" t="s">
        <v>160</v>
      </c>
      <c r="B8" s="93">
        <v>4.7</v>
      </c>
      <c r="C8" s="94">
        <v>21.5</v>
      </c>
      <c r="D8" s="93">
        <v>29</v>
      </c>
      <c r="E8" s="94">
        <v>18.399999999999999</v>
      </c>
      <c r="F8" s="93">
        <v>26.2</v>
      </c>
      <c r="G8" s="93">
        <v>19.399999999999999</v>
      </c>
      <c r="H8" s="94">
        <v>23.3</v>
      </c>
      <c r="I8" s="93">
        <v>23.1</v>
      </c>
      <c r="J8" s="93">
        <v>21.6</v>
      </c>
      <c r="K8" s="93">
        <v>23.5</v>
      </c>
      <c r="L8" s="93">
        <v>26.9</v>
      </c>
      <c r="M8" s="93">
        <v>22.3</v>
      </c>
      <c r="N8" s="93">
        <v>22.1</v>
      </c>
      <c r="O8" s="93">
        <v>22.9</v>
      </c>
      <c r="P8" s="93">
        <v>23</v>
      </c>
      <c r="Q8" s="93">
        <v>25.2</v>
      </c>
      <c r="R8" s="93">
        <v>23.3</v>
      </c>
      <c r="S8" s="93">
        <v>24.9</v>
      </c>
      <c r="T8" s="93">
        <v>23.7</v>
      </c>
      <c r="U8" s="93"/>
    </row>
    <row r="9" spans="1:21" ht="18.95" customHeight="1" x14ac:dyDescent="0.2">
      <c r="A9" s="217" t="s">
        <v>161</v>
      </c>
      <c r="B9" s="93">
        <v>74.8</v>
      </c>
      <c r="C9" s="94">
        <v>53.3</v>
      </c>
      <c r="D9" s="93">
        <v>40.799999999999997</v>
      </c>
      <c r="E9" s="94">
        <v>40.799999999999997</v>
      </c>
      <c r="F9" s="93">
        <v>33.4</v>
      </c>
      <c r="G9" s="93">
        <v>31.7</v>
      </c>
      <c r="H9" s="94">
        <v>34.4</v>
      </c>
      <c r="I9" s="93">
        <v>34.5</v>
      </c>
      <c r="J9" s="93">
        <v>43</v>
      </c>
      <c r="K9" s="93">
        <v>40.299999999999997</v>
      </c>
      <c r="L9" s="93">
        <v>38.5</v>
      </c>
      <c r="M9" s="93">
        <v>51.1</v>
      </c>
      <c r="N9" s="93">
        <v>47</v>
      </c>
      <c r="O9" s="93">
        <v>44.9</v>
      </c>
      <c r="P9" s="93">
        <v>41.4</v>
      </c>
      <c r="Q9" s="93">
        <v>35.299999999999997</v>
      </c>
      <c r="R9" s="93">
        <v>36.9</v>
      </c>
      <c r="S9" s="93">
        <v>35.6</v>
      </c>
      <c r="T9" s="93">
        <v>33.6</v>
      </c>
      <c r="U9" s="93"/>
    </row>
    <row r="10" spans="1:21" ht="18.95" customHeight="1" x14ac:dyDescent="0.2">
      <c r="A10" s="217" t="s">
        <v>162</v>
      </c>
      <c r="B10" s="93">
        <v>10.1</v>
      </c>
      <c r="C10" s="94">
        <v>7.6</v>
      </c>
      <c r="D10" s="93">
        <v>14.8</v>
      </c>
      <c r="E10" s="94">
        <v>11.3</v>
      </c>
      <c r="F10" s="93">
        <v>12.1</v>
      </c>
      <c r="G10" s="93">
        <v>13.8</v>
      </c>
      <c r="H10" s="94">
        <v>12.2</v>
      </c>
      <c r="I10" s="93">
        <v>14.7</v>
      </c>
      <c r="J10" s="93">
        <v>9.6</v>
      </c>
      <c r="K10" s="93">
        <v>11.7</v>
      </c>
      <c r="L10" s="93">
        <v>13.2</v>
      </c>
      <c r="M10" s="93">
        <v>10.199999999999999</v>
      </c>
      <c r="N10" s="93">
        <v>10.4</v>
      </c>
      <c r="O10" s="93">
        <v>11.8</v>
      </c>
      <c r="P10" s="93">
        <v>16.7</v>
      </c>
      <c r="Q10" s="93">
        <v>13.1</v>
      </c>
      <c r="R10" s="93">
        <v>17</v>
      </c>
      <c r="S10" s="93">
        <v>14.1</v>
      </c>
      <c r="T10" s="93">
        <v>16.3</v>
      </c>
      <c r="U10" s="93"/>
    </row>
    <row r="11" spans="1:21" ht="18.95" customHeight="1" x14ac:dyDescent="0.2">
      <c r="A11" s="218" t="s">
        <v>163</v>
      </c>
      <c r="B11" s="168">
        <v>3</v>
      </c>
      <c r="C11" s="168">
        <v>3</v>
      </c>
      <c r="D11" s="168">
        <v>2.8827586206896552</v>
      </c>
      <c r="E11" s="168">
        <v>3.4402173913043481</v>
      </c>
      <c r="F11" s="168">
        <v>2.3015267175572527</v>
      </c>
      <c r="G11" s="168">
        <v>1.8350515463917527</v>
      </c>
      <c r="H11" s="168">
        <v>2.1845493562231755</v>
      </c>
      <c r="I11" s="168">
        <v>2.2943722943722946</v>
      </c>
      <c r="J11" s="168">
        <v>2.8055555555555562</v>
      </c>
      <c r="K11" s="168">
        <v>2.6808510638297873</v>
      </c>
      <c r="L11" s="168">
        <v>2.6356877323420074</v>
      </c>
      <c r="M11" s="168">
        <v>3.5560538116591922</v>
      </c>
      <c r="N11" s="168">
        <v>3.2081447963800902</v>
      </c>
      <c r="O11" s="168">
        <v>3.0786026200873362</v>
      </c>
      <c r="P11" s="168">
        <v>2.9956521739130428</v>
      </c>
      <c r="Q11" s="168">
        <v>2.3531746031746037</v>
      </c>
      <c r="R11" s="168">
        <v>2.6051502145922747</v>
      </c>
      <c r="S11" s="168">
        <v>2.4337349397590362</v>
      </c>
      <c r="T11" s="168">
        <v>2.3037974683544311</v>
      </c>
      <c r="U11" s="93"/>
    </row>
    <row r="12" spans="1:21" s="157" customFormat="1" ht="18.95" customHeight="1" x14ac:dyDescent="0.2">
      <c r="A12" s="347" t="s">
        <v>164</v>
      </c>
      <c r="B12" s="347"/>
      <c r="C12" s="347"/>
      <c r="D12" s="347"/>
      <c r="E12" s="347"/>
      <c r="F12" s="347"/>
      <c r="G12" s="347"/>
      <c r="H12" s="347"/>
      <c r="I12" s="347"/>
      <c r="J12" s="185"/>
      <c r="K12" s="108"/>
      <c r="L12" s="108"/>
      <c r="M12" s="108"/>
      <c r="N12" s="108"/>
      <c r="O12" s="221"/>
      <c r="P12" s="221"/>
      <c r="Q12" s="221"/>
      <c r="R12" s="221"/>
      <c r="S12" s="223"/>
      <c r="T12" s="223"/>
      <c r="U12" s="291"/>
    </row>
    <row r="13" spans="1:21" ht="18.95" customHeight="1" x14ac:dyDescent="0.2">
      <c r="A13" s="217" t="s">
        <v>165</v>
      </c>
      <c r="B13" s="93">
        <v>15.7</v>
      </c>
      <c r="C13" s="94">
        <v>22.6</v>
      </c>
      <c r="D13" s="93">
        <v>16.5</v>
      </c>
      <c r="E13" s="94">
        <v>21.1</v>
      </c>
      <c r="F13" s="94">
        <v>27.2</v>
      </c>
      <c r="G13" s="93">
        <v>24.5</v>
      </c>
      <c r="H13" s="94">
        <v>21.2</v>
      </c>
      <c r="I13" s="93">
        <v>20.9</v>
      </c>
      <c r="J13" s="93">
        <v>28</v>
      </c>
      <c r="K13" s="93">
        <v>26.2</v>
      </c>
      <c r="L13" s="93">
        <v>21.2</v>
      </c>
      <c r="M13" s="93">
        <v>12.3</v>
      </c>
      <c r="N13" s="93">
        <v>15.6</v>
      </c>
      <c r="O13" s="93">
        <v>15.9</v>
      </c>
      <c r="P13" s="93">
        <v>16.899999999999999</v>
      </c>
      <c r="Q13" s="93">
        <v>17.5</v>
      </c>
      <c r="R13" s="93">
        <v>15.9</v>
      </c>
      <c r="S13" s="93">
        <v>18.399999999999999</v>
      </c>
      <c r="T13" s="93">
        <v>21.8</v>
      </c>
      <c r="U13" s="93"/>
    </row>
    <row r="14" spans="1:21" s="156" customFormat="1" ht="18.95" customHeight="1" x14ac:dyDescent="0.2">
      <c r="A14" s="217" t="s">
        <v>159</v>
      </c>
      <c r="B14" s="93">
        <v>8.6999999999999993</v>
      </c>
      <c r="C14" s="94">
        <v>10.199999999999999</v>
      </c>
      <c r="D14" s="93">
        <v>8</v>
      </c>
      <c r="E14" s="94">
        <v>13.8</v>
      </c>
      <c r="F14" s="94">
        <v>16.100000000000001</v>
      </c>
      <c r="G14" s="93">
        <v>14.9</v>
      </c>
      <c r="H14" s="94">
        <v>16.100000000000001</v>
      </c>
      <c r="I14" s="93">
        <v>14.1</v>
      </c>
      <c r="J14" s="93">
        <v>13.5</v>
      </c>
      <c r="K14" s="93">
        <v>13.8</v>
      </c>
      <c r="L14" s="93">
        <v>13.2</v>
      </c>
      <c r="M14" s="93">
        <v>11.9</v>
      </c>
      <c r="N14" s="93">
        <v>16.899999999999999</v>
      </c>
      <c r="O14" s="93">
        <v>15.8</v>
      </c>
      <c r="P14" s="93">
        <v>14.6</v>
      </c>
      <c r="Q14" s="93">
        <v>18.399999999999999</v>
      </c>
      <c r="R14" s="93">
        <v>14.8</v>
      </c>
      <c r="S14" s="93">
        <v>17.2</v>
      </c>
      <c r="T14" s="93">
        <v>16.2</v>
      </c>
      <c r="U14" s="93"/>
    </row>
    <row r="15" spans="1:21" s="156" customFormat="1" ht="18.95" customHeight="1" x14ac:dyDescent="0.2">
      <c r="A15" s="217" t="s">
        <v>160</v>
      </c>
      <c r="B15" s="93">
        <v>6.9</v>
      </c>
      <c r="C15" s="94">
        <v>20.5</v>
      </c>
      <c r="D15" s="93">
        <v>28.3</v>
      </c>
      <c r="E15" s="94">
        <v>21.2</v>
      </c>
      <c r="F15" s="93">
        <v>22</v>
      </c>
      <c r="G15" s="93">
        <v>24.1</v>
      </c>
      <c r="H15" s="94">
        <v>23.9</v>
      </c>
      <c r="I15" s="93">
        <v>24.3</v>
      </c>
      <c r="J15" s="93">
        <v>23.8</v>
      </c>
      <c r="K15" s="93">
        <v>22.3</v>
      </c>
      <c r="L15" s="93">
        <v>22</v>
      </c>
      <c r="M15" s="93">
        <v>24.2</v>
      </c>
      <c r="N15" s="93">
        <v>24.1</v>
      </c>
      <c r="O15" s="93">
        <v>24.5</v>
      </c>
      <c r="P15" s="93">
        <v>24.5</v>
      </c>
      <c r="Q15" s="93">
        <v>26.2</v>
      </c>
      <c r="R15" s="93">
        <v>27.3</v>
      </c>
      <c r="S15" s="93">
        <v>25.8</v>
      </c>
      <c r="T15" s="93">
        <v>23.1</v>
      </c>
      <c r="U15" s="93"/>
    </row>
    <row r="16" spans="1:21" s="156" customFormat="1" ht="18.95" customHeight="1" x14ac:dyDescent="0.2">
      <c r="A16" s="217" t="s">
        <v>161</v>
      </c>
      <c r="B16" s="93">
        <v>54.8</v>
      </c>
      <c r="C16" s="94">
        <v>34.6</v>
      </c>
      <c r="D16" s="93">
        <v>32.6</v>
      </c>
      <c r="E16" s="94">
        <v>28.1</v>
      </c>
      <c r="F16" s="94">
        <v>21.4</v>
      </c>
      <c r="G16" s="93">
        <v>21.9</v>
      </c>
      <c r="H16" s="94">
        <v>26.2</v>
      </c>
      <c r="I16" s="93">
        <v>26.2</v>
      </c>
      <c r="J16" s="93">
        <v>24.2</v>
      </c>
      <c r="K16" s="93">
        <v>26.5</v>
      </c>
      <c r="L16" s="93">
        <v>30.2</v>
      </c>
      <c r="M16" s="93">
        <v>41.4</v>
      </c>
      <c r="N16" s="93">
        <v>29.7</v>
      </c>
      <c r="O16" s="93">
        <v>29.4</v>
      </c>
      <c r="P16" s="93">
        <v>27.2</v>
      </c>
      <c r="Q16" s="93">
        <v>22.9</v>
      </c>
      <c r="R16" s="93">
        <v>23.9</v>
      </c>
      <c r="S16" s="93">
        <v>21.5</v>
      </c>
      <c r="T16" s="93">
        <v>21.6</v>
      </c>
      <c r="U16" s="93"/>
    </row>
    <row r="17" spans="1:21" ht="18.95" customHeight="1" x14ac:dyDescent="0.2">
      <c r="A17" s="217" t="s">
        <v>162</v>
      </c>
      <c r="B17" s="93">
        <v>13.6</v>
      </c>
      <c r="C17" s="94">
        <v>12.1</v>
      </c>
      <c r="D17" s="93">
        <v>14.6</v>
      </c>
      <c r="E17" s="94">
        <v>12.2</v>
      </c>
      <c r="F17" s="94">
        <v>11.8</v>
      </c>
      <c r="G17" s="93">
        <v>14.5</v>
      </c>
      <c r="H17" s="94">
        <v>12.6</v>
      </c>
      <c r="I17" s="93">
        <v>14.5</v>
      </c>
      <c r="J17" s="93">
        <v>10.5</v>
      </c>
      <c r="K17" s="93">
        <v>11.3</v>
      </c>
      <c r="L17" s="93">
        <v>13.4</v>
      </c>
      <c r="M17" s="93">
        <v>10.3</v>
      </c>
      <c r="N17" s="93">
        <v>13.6</v>
      </c>
      <c r="O17" s="93">
        <v>14.2</v>
      </c>
      <c r="P17" s="93">
        <v>16.8</v>
      </c>
      <c r="Q17" s="93">
        <v>15</v>
      </c>
      <c r="R17" s="93">
        <v>18</v>
      </c>
      <c r="S17" s="93">
        <v>16.899999999999999</v>
      </c>
      <c r="T17" s="93">
        <v>17.399999999999999</v>
      </c>
      <c r="U17" s="93"/>
    </row>
    <row r="18" spans="1:21" ht="18.95" customHeight="1" x14ac:dyDescent="0.2">
      <c r="A18" s="217" t="s">
        <v>163</v>
      </c>
      <c r="B18" s="93">
        <v>3</v>
      </c>
      <c r="C18" s="93">
        <v>2.087804878048781</v>
      </c>
      <c r="D18" s="93">
        <v>2.2862190812720851</v>
      </c>
      <c r="E18" s="93">
        <v>1.8490566037735841</v>
      </c>
      <c r="F18" s="93">
        <v>1.0727272727272732</v>
      </c>
      <c r="G18" s="93">
        <v>1.2780082987551868</v>
      </c>
      <c r="H18" s="93">
        <v>1.5355648535564859</v>
      </c>
      <c r="I18" s="93">
        <v>1.6378600823045268</v>
      </c>
      <c r="J18" s="93">
        <v>1.2731092436974789</v>
      </c>
      <c r="K18" s="93">
        <v>1.3901345291479823</v>
      </c>
      <c r="L18" s="93">
        <v>1.8090909090909091</v>
      </c>
      <c r="M18" s="93">
        <v>2.7066115702479339</v>
      </c>
      <c r="N18" s="93">
        <v>1.8879668049792533</v>
      </c>
      <c r="O18" s="93">
        <v>1.9142857142857139</v>
      </c>
      <c r="P18" s="93">
        <v>1.8244897959183675</v>
      </c>
      <c r="Q18" s="93">
        <v>1.5038167938931299</v>
      </c>
      <c r="R18" s="93">
        <v>1.7545787545787546</v>
      </c>
      <c r="S18" s="93">
        <v>1.4612403100775198</v>
      </c>
      <c r="T18" s="93">
        <v>1.2857142857142856</v>
      </c>
      <c r="U18" s="93"/>
    </row>
    <row r="19" spans="1:21" s="157" customFormat="1" ht="18.95" customHeight="1" x14ac:dyDescent="0.2">
      <c r="A19" s="343" t="s">
        <v>166</v>
      </c>
      <c r="B19" s="343"/>
      <c r="C19" s="343"/>
      <c r="D19" s="343"/>
      <c r="E19" s="343"/>
      <c r="F19" s="343"/>
      <c r="G19" s="343"/>
      <c r="H19" s="343"/>
      <c r="I19" s="343"/>
      <c r="J19" s="186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291"/>
    </row>
    <row r="20" spans="1:21" ht="18.95" customHeight="1" x14ac:dyDescent="0.2">
      <c r="A20" s="217" t="s">
        <v>167</v>
      </c>
      <c r="B20" s="93">
        <v>8</v>
      </c>
      <c r="C20" s="93">
        <v>9.6999999999999993</v>
      </c>
      <c r="D20" s="93">
        <v>7.9</v>
      </c>
      <c r="E20" s="93">
        <v>8.8000000000000007</v>
      </c>
      <c r="F20" s="93">
        <v>10.8</v>
      </c>
      <c r="G20" s="93">
        <v>10.3</v>
      </c>
      <c r="H20" s="93">
        <v>15</v>
      </c>
      <c r="I20" s="93">
        <v>16.899999999999999</v>
      </c>
      <c r="J20" s="93">
        <v>14.7</v>
      </c>
      <c r="K20" s="93">
        <v>10.4</v>
      </c>
      <c r="L20" s="93">
        <v>9</v>
      </c>
      <c r="M20" s="93">
        <v>9.9</v>
      </c>
      <c r="N20" s="93">
        <v>10</v>
      </c>
      <c r="O20" s="93">
        <v>8.5</v>
      </c>
      <c r="P20" s="93">
        <v>9.6</v>
      </c>
      <c r="Q20" s="93">
        <v>13.5</v>
      </c>
      <c r="R20" s="93">
        <v>8.9</v>
      </c>
      <c r="S20" s="93">
        <v>12.2</v>
      </c>
      <c r="T20" s="93">
        <v>12.3</v>
      </c>
      <c r="U20" s="93"/>
    </row>
    <row r="21" spans="1:21" ht="18.95" customHeight="1" x14ac:dyDescent="0.2">
      <c r="A21" s="217" t="s">
        <v>168</v>
      </c>
      <c r="B21" s="93">
        <v>14</v>
      </c>
      <c r="C21" s="93">
        <v>13</v>
      </c>
      <c r="D21" s="93">
        <v>21.5</v>
      </c>
      <c r="E21" s="93">
        <v>18.100000000000001</v>
      </c>
      <c r="F21" s="93">
        <v>21.8</v>
      </c>
      <c r="G21" s="93">
        <v>22.5</v>
      </c>
      <c r="H21" s="93">
        <v>23.7</v>
      </c>
      <c r="I21" s="93">
        <v>23</v>
      </c>
      <c r="J21" s="93">
        <v>21.7</v>
      </c>
      <c r="K21" s="93">
        <v>24.3</v>
      </c>
      <c r="L21" s="93">
        <v>26.6</v>
      </c>
      <c r="M21" s="93">
        <v>26.2</v>
      </c>
      <c r="N21" s="93">
        <v>22.7</v>
      </c>
      <c r="O21" s="93">
        <v>23.3</v>
      </c>
      <c r="P21" s="93">
        <v>28.7</v>
      </c>
      <c r="Q21" s="93">
        <v>24.3</v>
      </c>
      <c r="R21" s="93">
        <v>22.1</v>
      </c>
      <c r="S21" s="93">
        <v>25.9</v>
      </c>
      <c r="T21" s="93">
        <v>23.7</v>
      </c>
      <c r="U21" s="93"/>
    </row>
    <row r="22" spans="1:21" ht="18.95" customHeight="1" x14ac:dyDescent="0.2">
      <c r="A22" s="217" t="s">
        <v>169</v>
      </c>
      <c r="B22" s="93">
        <v>65.099999999999994</v>
      </c>
      <c r="C22" s="93">
        <v>65.400000000000006</v>
      </c>
      <c r="D22" s="93">
        <v>55.2</v>
      </c>
      <c r="E22" s="93">
        <v>58.4</v>
      </c>
      <c r="F22" s="93">
        <v>53.4</v>
      </c>
      <c r="G22" s="93">
        <v>51.1</v>
      </c>
      <c r="H22" s="93">
        <v>43.5</v>
      </c>
      <c r="I22" s="93">
        <v>46</v>
      </c>
      <c r="J22" s="93">
        <v>47.1</v>
      </c>
      <c r="K22" s="93">
        <v>49.5</v>
      </c>
      <c r="L22" s="93">
        <v>49.6</v>
      </c>
      <c r="M22" s="93">
        <v>46</v>
      </c>
      <c r="N22" s="93">
        <v>50.3</v>
      </c>
      <c r="O22" s="93">
        <v>48.3</v>
      </c>
      <c r="P22" s="93">
        <v>44.5</v>
      </c>
      <c r="Q22" s="93">
        <v>45.5</v>
      </c>
      <c r="R22" s="93">
        <v>48.2</v>
      </c>
      <c r="S22" s="93">
        <v>43.8</v>
      </c>
      <c r="T22" s="93">
        <v>43.7</v>
      </c>
      <c r="U22" s="93"/>
    </row>
    <row r="23" spans="1:21" s="156" customFormat="1" ht="18.95" customHeight="1" x14ac:dyDescent="0.2">
      <c r="A23" s="218" t="s">
        <v>170</v>
      </c>
      <c r="B23" s="171">
        <v>12.5</v>
      </c>
      <c r="C23" s="171">
        <v>11.9</v>
      </c>
      <c r="D23" s="171">
        <v>15.3</v>
      </c>
      <c r="E23" s="171">
        <v>14.7</v>
      </c>
      <c r="F23" s="171">
        <v>14.1</v>
      </c>
      <c r="G23" s="171">
        <v>16.100000000000001</v>
      </c>
      <c r="H23" s="171">
        <v>17.8</v>
      </c>
      <c r="I23" s="171">
        <v>14.1</v>
      </c>
      <c r="J23" s="171">
        <v>16.399999999999999</v>
      </c>
      <c r="K23" s="168">
        <v>15.9</v>
      </c>
      <c r="L23" s="168">
        <v>14.7</v>
      </c>
      <c r="M23" s="168">
        <v>17.899999999999999</v>
      </c>
      <c r="N23" s="168">
        <v>16.899999999999999</v>
      </c>
      <c r="O23" s="168">
        <v>19.8</v>
      </c>
      <c r="P23" s="168">
        <v>17</v>
      </c>
      <c r="Q23" s="168">
        <v>17</v>
      </c>
      <c r="R23" s="168">
        <v>17</v>
      </c>
      <c r="S23" s="168">
        <v>17.899999999999999</v>
      </c>
      <c r="T23" s="168">
        <v>20.2</v>
      </c>
      <c r="U23" s="93"/>
    </row>
    <row r="24" spans="1:21" s="157" customFormat="1" ht="18.95" customHeight="1" x14ac:dyDescent="0.2">
      <c r="A24" s="347" t="s">
        <v>171</v>
      </c>
      <c r="B24" s="347"/>
      <c r="C24" s="347"/>
      <c r="D24" s="347"/>
      <c r="E24" s="347"/>
      <c r="F24" s="347"/>
      <c r="G24" s="347"/>
      <c r="H24" s="347"/>
      <c r="I24" s="347"/>
      <c r="J24" s="187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</row>
    <row r="25" spans="1:21" ht="18.95" customHeight="1" x14ac:dyDescent="0.2">
      <c r="A25" s="217" t="s">
        <v>172</v>
      </c>
      <c r="B25" s="93">
        <v>45.7</v>
      </c>
      <c r="C25" s="93">
        <v>45.8</v>
      </c>
      <c r="D25" s="93">
        <v>45.3</v>
      </c>
      <c r="E25" s="93">
        <v>46.2</v>
      </c>
      <c r="F25" s="93">
        <v>44.7</v>
      </c>
      <c r="G25" s="93">
        <v>40</v>
      </c>
      <c r="H25" s="93">
        <v>38.299999999999997</v>
      </c>
      <c r="I25" s="93">
        <v>42.9</v>
      </c>
      <c r="J25" s="93">
        <v>48.2</v>
      </c>
      <c r="K25" s="93">
        <v>43.2</v>
      </c>
      <c r="L25" s="93">
        <v>46.5</v>
      </c>
      <c r="M25" s="93">
        <v>40.200000000000003</v>
      </c>
      <c r="N25" s="93">
        <v>45.6</v>
      </c>
      <c r="O25" s="93">
        <v>42.3</v>
      </c>
      <c r="P25" s="93">
        <v>43.3</v>
      </c>
      <c r="Q25" s="93">
        <v>43.8</v>
      </c>
      <c r="R25" s="93">
        <v>44.1</v>
      </c>
      <c r="S25" s="93">
        <v>41.7</v>
      </c>
      <c r="T25" s="93">
        <v>46.7</v>
      </c>
      <c r="U25" s="93"/>
    </row>
    <row r="26" spans="1:21" ht="18.95" customHeight="1" x14ac:dyDescent="0.2">
      <c r="A26" s="217" t="s">
        <v>173</v>
      </c>
      <c r="B26" s="93">
        <v>20.5</v>
      </c>
      <c r="C26" s="93">
        <v>17.7</v>
      </c>
      <c r="D26" s="93">
        <v>21.4</v>
      </c>
      <c r="E26" s="93">
        <v>14.7</v>
      </c>
      <c r="F26" s="93">
        <v>14.8</v>
      </c>
      <c r="G26" s="93">
        <v>17.899999999999999</v>
      </c>
      <c r="H26" s="93">
        <v>22.7</v>
      </c>
      <c r="I26" s="93">
        <v>19.399999999999999</v>
      </c>
      <c r="J26" s="93">
        <v>16.8</v>
      </c>
      <c r="K26" s="93">
        <v>13.3</v>
      </c>
      <c r="L26" s="93">
        <v>17</v>
      </c>
      <c r="M26" s="93">
        <v>18.899999999999999</v>
      </c>
      <c r="N26" s="93">
        <v>16.100000000000001</v>
      </c>
      <c r="O26" s="93">
        <v>18.899999999999999</v>
      </c>
      <c r="P26" s="93">
        <v>15.5</v>
      </c>
      <c r="Q26" s="93">
        <v>16.7</v>
      </c>
      <c r="R26" s="93">
        <v>13.3</v>
      </c>
      <c r="S26" s="93">
        <v>16.899999999999999</v>
      </c>
      <c r="T26" s="93">
        <v>15.1</v>
      </c>
      <c r="U26" s="93"/>
    </row>
    <row r="27" spans="1:21" ht="18.95" customHeight="1" x14ac:dyDescent="0.2">
      <c r="A27" s="217" t="s">
        <v>174</v>
      </c>
      <c r="B27" s="93">
        <v>13.9</v>
      </c>
      <c r="C27" s="93">
        <v>16.2</v>
      </c>
      <c r="D27" s="93">
        <v>12.6</v>
      </c>
      <c r="E27" s="93">
        <v>18.2</v>
      </c>
      <c r="F27" s="93">
        <v>20.2</v>
      </c>
      <c r="G27" s="93">
        <v>17.2</v>
      </c>
      <c r="H27" s="93">
        <v>17</v>
      </c>
      <c r="I27" s="93">
        <v>18.7</v>
      </c>
      <c r="J27" s="93">
        <v>17.2</v>
      </c>
      <c r="K27" s="93">
        <v>21.6</v>
      </c>
      <c r="L27" s="93">
        <v>19.899999999999999</v>
      </c>
      <c r="M27" s="93">
        <v>20.8</v>
      </c>
      <c r="N27" s="93">
        <v>17.7</v>
      </c>
      <c r="O27" s="93">
        <v>17.8</v>
      </c>
      <c r="P27" s="93">
        <v>18.899999999999999</v>
      </c>
      <c r="Q27" s="93">
        <v>18.2</v>
      </c>
      <c r="R27" s="93">
        <v>17.600000000000001</v>
      </c>
      <c r="S27" s="93">
        <v>19.8</v>
      </c>
      <c r="T27" s="93">
        <v>15.9</v>
      </c>
      <c r="U27" s="93"/>
    </row>
    <row r="28" spans="1:21" ht="18.95" customHeight="1" x14ac:dyDescent="0.2">
      <c r="A28" s="217" t="s">
        <v>162</v>
      </c>
      <c r="B28" s="102">
        <v>19.2</v>
      </c>
      <c r="C28" s="102">
        <v>20</v>
      </c>
      <c r="D28" s="102">
        <v>20.7</v>
      </c>
      <c r="E28" s="102">
        <v>20.9</v>
      </c>
      <c r="F28" s="102">
        <v>20.100000000000001</v>
      </c>
      <c r="G28" s="102">
        <v>24.9</v>
      </c>
      <c r="H28" s="102">
        <v>21.9</v>
      </c>
      <c r="I28" s="102">
        <v>18.899999999999999</v>
      </c>
      <c r="J28" s="102">
        <v>17.8</v>
      </c>
      <c r="K28" s="93">
        <v>21.8</v>
      </c>
      <c r="L28" s="93">
        <v>16.600000000000001</v>
      </c>
      <c r="M28" s="93">
        <v>18.100000000000001</v>
      </c>
      <c r="N28" s="93">
        <v>19.399999999999999</v>
      </c>
      <c r="O28" s="93">
        <v>20.7</v>
      </c>
      <c r="P28" s="93">
        <v>22.3</v>
      </c>
      <c r="Q28" s="93">
        <v>21.1</v>
      </c>
      <c r="R28" s="93">
        <v>24.6</v>
      </c>
      <c r="S28" s="93">
        <v>21.4</v>
      </c>
      <c r="T28" s="93">
        <v>22.2</v>
      </c>
      <c r="U28" s="93"/>
    </row>
    <row r="29" spans="1:21" s="157" customFormat="1" ht="18.95" customHeight="1" x14ac:dyDescent="0.2">
      <c r="A29" s="343" t="s">
        <v>175</v>
      </c>
      <c r="B29" s="343"/>
      <c r="C29" s="343"/>
      <c r="D29" s="343"/>
      <c r="E29" s="343"/>
      <c r="F29" s="343"/>
      <c r="G29" s="343"/>
      <c r="H29" s="343"/>
      <c r="I29" s="343"/>
      <c r="J29" s="186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93"/>
    </row>
    <row r="30" spans="1:21" ht="18.95" customHeight="1" x14ac:dyDescent="0.2">
      <c r="A30" s="217" t="s">
        <v>176</v>
      </c>
      <c r="B30" s="96">
        <v>36.200000000000003</v>
      </c>
      <c r="C30" s="94">
        <v>34.299999999999997</v>
      </c>
      <c r="D30" s="94">
        <v>29.4</v>
      </c>
      <c r="E30" s="93">
        <v>33</v>
      </c>
      <c r="F30" s="93">
        <v>25.6</v>
      </c>
      <c r="G30" s="96">
        <v>31.1</v>
      </c>
      <c r="H30" s="94">
        <v>27.6</v>
      </c>
      <c r="I30" s="94">
        <v>27.5</v>
      </c>
      <c r="J30" s="94">
        <v>24.1</v>
      </c>
      <c r="K30" s="93">
        <v>27.6</v>
      </c>
      <c r="L30" s="93">
        <v>29.8</v>
      </c>
      <c r="M30" s="93">
        <v>23.9</v>
      </c>
      <c r="N30" s="93">
        <v>27.3</v>
      </c>
      <c r="O30" s="93">
        <v>26.2</v>
      </c>
      <c r="P30" s="93">
        <v>27.5</v>
      </c>
      <c r="Q30" s="93">
        <v>28.1</v>
      </c>
      <c r="R30" s="93">
        <v>27.4</v>
      </c>
      <c r="S30" s="93">
        <v>29.7</v>
      </c>
      <c r="T30" s="93">
        <v>29.6</v>
      </c>
      <c r="U30" s="93"/>
    </row>
    <row r="31" spans="1:21" ht="18.95" customHeight="1" x14ac:dyDescent="0.2">
      <c r="A31" s="217" t="s">
        <v>177</v>
      </c>
      <c r="B31" s="96">
        <v>24</v>
      </c>
      <c r="C31" s="94">
        <v>25.5</v>
      </c>
      <c r="D31" s="94">
        <v>28.5</v>
      </c>
      <c r="E31" s="94">
        <v>22.1</v>
      </c>
      <c r="F31" s="93">
        <v>27.2</v>
      </c>
      <c r="G31" s="96">
        <v>18.8</v>
      </c>
      <c r="H31" s="94">
        <v>21.9</v>
      </c>
      <c r="I31" s="94">
        <v>24.3</v>
      </c>
      <c r="J31" s="94">
        <v>26.6</v>
      </c>
      <c r="K31" s="93">
        <v>26.2</v>
      </c>
      <c r="L31" s="93">
        <v>28</v>
      </c>
      <c r="M31" s="93">
        <v>23.2</v>
      </c>
      <c r="N31" s="93">
        <v>25</v>
      </c>
      <c r="O31" s="93">
        <v>27</v>
      </c>
      <c r="P31" s="93">
        <v>25</v>
      </c>
      <c r="Q31" s="93">
        <v>27.6</v>
      </c>
      <c r="R31" s="93">
        <v>23</v>
      </c>
      <c r="S31" s="93">
        <v>21.9</v>
      </c>
      <c r="T31" s="93">
        <v>24.2</v>
      </c>
      <c r="U31" s="93"/>
    </row>
    <row r="32" spans="1:21" ht="18.95" customHeight="1" x14ac:dyDescent="0.2">
      <c r="A32" s="217" t="s">
        <v>178</v>
      </c>
      <c r="B32" s="96">
        <v>10.199999999999999</v>
      </c>
      <c r="C32" s="94">
        <v>13.5</v>
      </c>
      <c r="D32" s="94">
        <v>14.3</v>
      </c>
      <c r="E32" s="94">
        <v>14.8</v>
      </c>
      <c r="F32" s="93">
        <v>14.3</v>
      </c>
      <c r="G32" s="96">
        <v>13.6</v>
      </c>
      <c r="H32" s="94">
        <v>13.1</v>
      </c>
      <c r="I32" s="94">
        <v>14.9</v>
      </c>
      <c r="J32" s="94">
        <v>12.4</v>
      </c>
      <c r="K32" s="93">
        <v>15.3</v>
      </c>
      <c r="L32" s="93">
        <v>16.399999999999999</v>
      </c>
      <c r="M32" s="93">
        <v>19.3</v>
      </c>
      <c r="N32" s="93">
        <v>17</v>
      </c>
      <c r="O32" s="93">
        <v>18.600000000000001</v>
      </c>
      <c r="P32" s="93">
        <v>15</v>
      </c>
      <c r="Q32" s="93">
        <v>15.6</v>
      </c>
      <c r="R32" s="93">
        <v>15.8</v>
      </c>
      <c r="S32" s="93">
        <v>18.600000000000001</v>
      </c>
      <c r="T32" s="93">
        <v>17.2</v>
      </c>
      <c r="U32" s="93"/>
    </row>
    <row r="33" spans="1:21" ht="18.95" customHeight="1" x14ac:dyDescent="0.2">
      <c r="A33" s="217" t="s">
        <v>179</v>
      </c>
      <c r="B33" s="96">
        <v>6</v>
      </c>
      <c r="C33" s="94">
        <v>6.1</v>
      </c>
      <c r="D33" s="94">
        <v>5.4</v>
      </c>
      <c r="E33" s="93">
        <v>11</v>
      </c>
      <c r="F33" s="93">
        <v>10.4</v>
      </c>
      <c r="G33" s="96">
        <v>9.6</v>
      </c>
      <c r="H33" s="94">
        <v>10.3</v>
      </c>
      <c r="I33" s="94">
        <v>8.8000000000000007</v>
      </c>
      <c r="J33" s="94">
        <v>11.5</v>
      </c>
      <c r="K33" s="93">
        <v>9.1999999999999993</v>
      </c>
      <c r="L33" s="93">
        <v>7</v>
      </c>
      <c r="M33" s="93">
        <v>8.9</v>
      </c>
      <c r="N33" s="93">
        <v>8.5</v>
      </c>
      <c r="O33" s="93">
        <v>7.4</v>
      </c>
      <c r="P33" s="93">
        <v>8.9</v>
      </c>
      <c r="Q33" s="93">
        <v>7.4</v>
      </c>
      <c r="R33" s="93">
        <v>8.3000000000000007</v>
      </c>
      <c r="S33" s="93">
        <v>8.1999999999999993</v>
      </c>
      <c r="T33" s="93">
        <v>8.3000000000000007</v>
      </c>
      <c r="U33" s="93"/>
    </row>
    <row r="34" spans="1:21" ht="18.95" customHeight="1" x14ac:dyDescent="0.2">
      <c r="A34" s="217" t="s">
        <v>180</v>
      </c>
      <c r="B34" s="96">
        <v>6.1</v>
      </c>
      <c r="C34" s="93">
        <v>3</v>
      </c>
      <c r="D34" s="94">
        <v>4.5999999999999996</v>
      </c>
      <c r="E34" s="94">
        <v>2.9</v>
      </c>
      <c r="F34" s="93">
        <v>6.5</v>
      </c>
      <c r="G34" s="96">
        <v>6.6</v>
      </c>
      <c r="H34" s="93">
        <v>6.9</v>
      </c>
      <c r="I34" s="94">
        <v>5.6</v>
      </c>
      <c r="J34" s="94">
        <v>8.8000000000000007</v>
      </c>
      <c r="K34" s="93">
        <v>4.7</v>
      </c>
      <c r="L34" s="93">
        <v>4.5999999999999996</v>
      </c>
      <c r="M34" s="93">
        <v>5.7</v>
      </c>
      <c r="N34" s="93">
        <v>4.5</v>
      </c>
      <c r="O34" s="93">
        <v>2.7</v>
      </c>
      <c r="P34" s="93">
        <v>3.5</v>
      </c>
      <c r="Q34" s="93">
        <v>3.1</v>
      </c>
      <c r="R34" s="93">
        <v>2.9</v>
      </c>
      <c r="S34" s="93">
        <v>3.1</v>
      </c>
      <c r="T34" s="93">
        <v>4.0999999999999996</v>
      </c>
      <c r="U34" s="93"/>
    </row>
    <row r="35" spans="1:21" ht="18.95" customHeight="1" x14ac:dyDescent="0.2">
      <c r="A35" s="217" t="s">
        <v>162</v>
      </c>
      <c r="B35" s="93">
        <v>17.100000000000001</v>
      </c>
      <c r="C35" s="93">
        <v>17.5</v>
      </c>
      <c r="D35" s="93">
        <v>17.7</v>
      </c>
      <c r="E35" s="93">
        <v>16.100000000000001</v>
      </c>
      <c r="F35" s="93">
        <v>16</v>
      </c>
      <c r="G35" s="93">
        <v>20.3</v>
      </c>
      <c r="H35" s="93">
        <v>20.2</v>
      </c>
      <c r="I35" s="93">
        <v>19</v>
      </c>
      <c r="J35" s="93">
        <v>16.600000000000001</v>
      </c>
      <c r="K35" s="93">
        <v>16.899999999999999</v>
      </c>
      <c r="L35" s="93">
        <v>14.3</v>
      </c>
      <c r="M35" s="93">
        <v>19</v>
      </c>
      <c r="N35" s="93">
        <v>17.7</v>
      </c>
      <c r="O35" s="93">
        <v>18</v>
      </c>
      <c r="P35" s="93">
        <v>20</v>
      </c>
      <c r="Q35" s="93">
        <v>18.2</v>
      </c>
      <c r="R35" s="93">
        <v>22.4</v>
      </c>
      <c r="S35" s="93">
        <v>18.600000000000001</v>
      </c>
      <c r="T35" s="93">
        <v>16.7</v>
      </c>
      <c r="U35" s="93"/>
    </row>
    <row r="36" spans="1:21" ht="18.95" customHeight="1" x14ac:dyDescent="0.2">
      <c r="A36" s="217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</row>
    <row r="37" spans="1:21" s="156" customFormat="1" ht="18.95" customHeight="1" x14ac:dyDescent="0.2">
      <c r="A37" s="217" t="s">
        <v>181</v>
      </c>
      <c r="B37" s="96">
        <v>60.2</v>
      </c>
      <c r="C37" s="93">
        <v>59.8</v>
      </c>
      <c r="D37" s="93">
        <v>57.9</v>
      </c>
      <c r="E37" s="93">
        <v>55.1</v>
      </c>
      <c r="F37" s="93">
        <v>52.8</v>
      </c>
      <c r="G37" s="96">
        <v>49.900000000000006</v>
      </c>
      <c r="H37" s="93">
        <v>49.5</v>
      </c>
      <c r="I37" s="93">
        <v>51.8</v>
      </c>
      <c r="J37" s="93">
        <v>50.7</v>
      </c>
      <c r="K37" s="93">
        <v>53.8</v>
      </c>
      <c r="L37" s="93">
        <v>57.8</v>
      </c>
      <c r="M37" s="93">
        <v>47.099999999999994</v>
      </c>
      <c r="N37" s="93">
        <v>52.3</v>
      </c>
      <c r="O37" s="93">
        <v>53.2</v>
      </c>
      <c r="P37" s="93">
        <v>52.5</v>
      </c>
      <c r="Q37" s="93">
        <v>55.7</v>
      </c>
      <c r="R37" s="93">
        <v>50.4</v>
      </c>
      <c r="S37" s="93">
        <v>51.599999999999994</v>
      </c>
      <c r="T37" s="93">
        <v>53.8</v>
      </c>
      <c r="U37" s="93"/>
    </row>
    <row r="38" spans="1:21" s="156" customFormat="1" ht="18.95" customHeight="1" x14ac:dyDescent="0.2">
      <c r="A38" s="217" t="s">
        <v>182</v>
      </c>
      <c r="B38" s="96">
        <v>12.1</v>
      </c>
      <c r="C38" s="93">
        <v>9.1</v>
      </c>
      <c r="D38" s="93">
        <v>10</v>
      </c>
      <c r="E38" s="93">
        <v>13.9</v>
      </c>
      <c r="F38" s="93">
        <v>16.899999999999999</v>
      </c>
      <c r="G38" s="96">
        <v>16.2</v>
      </c>
      <c r="H38" s="93">
        <v>17.200000000000003</v>
      </c>
      <c r="I38" s="93">
        <v>14.4</v>
      </c>
      <c r="J38" s="93">
        <v>20.3</v>
      </c>
      <c r="K38" s="93">
        <v>13.899999999999999</v>
      </c>
      <c r="L38" s="93">
        <v>11.6</v>
      </c>
      <c r="M38" s="93">
        <v>14.600000000000001</v>
      </c>
      <c r="N38" s="93">
        <v>13</v>
      </c>
      <c r="O38" s="93">
        <v>10.100000000000001</v>
      </c>
      <c r="P38" s="93">
        <v>12.4</v>
      </c>
      <c r="Q38" s="93">
        <v>10.5</v>
      </c>
      <c r="R38" s="93">
        <v>11.200000000000001</v>
      </c>
      <c r="S38" s="93">
        <v>11.299999999999999</v>
      </c>
      <c r="T38" s="93">
        <v>12.4</v>
      </c>
      <c r="U38" s="93"/>
    </row>
    <row r="39" spans="1:21" s="156" customFormat="1" ht="18.95" customHeight="1" x14ac:dyDescent="0.2">
      <c r="A39" s="218" t="s">
        <v>183</v>
      </c>
      <c r="B39" s="175">
        <v>48.1</v>
      </c>
      <c r="C39" s="168">
        <v>50.699999999999996</v>
      </c>
      <c r="D39" s="168">
        <v>47.9</v>
      </c>
      <c r="E39" s="168">
        <v>41.2</v>
      </c>
      <c r="F39" s="168">
        <v>35.9</v>
      </c>
      <c r="G39" s="175">
        <v>33.700000000000003</v>
      </c>
      <c r="H39" s="168">
        <v>32.299999999999997</v>
      </c>
      <c r="I39" s="168">
        <v>37.4</v>
      </c>
      <c r="J39" s="168">
        <v>30.400000000000002</v>
      </c>
      <c r="K39" s="168">
        <v>39.9</v>
      </c>
      <c r="L39" s="168">
        <v>46.199999999999996</v>
      </c>
      <c r="M39" s="168">
        <v>32.499999999999993</v>
      </c>
      <c r="N39" s="168">
        <v>39.299999999999997</v>
      </c>
      <c r="O39" s="168">
        <v>43.1</v>
      </c>
      <c r="P39" s="168">
        <v>40.1</v>
      </c>
      <c r="Q39" s="168">
        <v>45.2</v>
      </c>
      <c r="R39" s="168">
        <v>39.199999999999996</v>
      </c>
      <c r="S39" s="168">
        <v>40.299999999999997</v>
      </c>
      <c r="T39" s="168">
        <v>41.4</v>
      </c>
      <c r="U39" s="93"/>
    </row>
    <row r="40" spans="1:21" s="159" customFormat="1" ht="18.95" customHeight="1" x14ac:dyDescent="0.2">
      <c r="A40" s="347" t="s">
        <v>184</v>
      </c>
      <c r="B40" s="347"/>
      <c r="C40" s="347"/>
      <c r="D40" s="347"/>
      <c r="E40" s="347"/>
      <c r="F40" s="188"/>
      <c r="G40" s="188"/>
      <c r="H40" s="189"/>
      <c r="I40" s="189"/>
      <c r="J40" s="189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</row>
    <row r="41" spans="1:21" ht="18.95" customHeight="1" x14ac:dyDescent="0.2">
      <c r="A41" s="217" t="s">
        <v>185</v>
      </c>
      <c r="B41" s="93">
        <v>15</v>
      </c>
      <c r="C41" s="94">
        <v>13.8</v>
      </c>
      <c r="D41" s="93">
        <v>16</v>
      </c>
      <c r="E41" s="93">
        <v>14.1</v>
      </c>
      <c r="F41" s="93">
        <v>15</v>
      </c>
      <c r="G41" s="94">
        <v>16.399999999999999</v>
      </c>
      <c r="H41" s="93">
        <v>16</v>
      </c>
      <c r="I41" s="93">
        <v>18.5</v>
      </c>
      <c r="J41" s="93">
        <v>14.8</v>
      </c>
      <c r="K41" s="93">
        <v>15.5</v>
      </c>
      <c r="L41" s="93">
        <v>17.899999999999999</v>
      </c>
      <c r="M41" s="93">
        <v>17.399999999999999</v>
      </c>
      <c r="N41" s="93">
        <v>14.8</v>
      </c>
      <c r="O41" s="93">
        <v>16.2</v>
      </c>
      <c r="P41" s="93">
        <v>18.899999999999999</v>
      </c>
      <c r="Q41" s="93">
        <v>16.5</v>
      </c>
      <c r="R41" s="93">
        <v>15.9</v>
      </c>
      <c r="S41" s="93">
        <v>16.899999999999999</v>
      </c>
      <c r="T41" s="93">
        <v>16.2</v>
      </c>
      <c r="U41" s="93"/>
    </row>
    <row r="42" spans="1:21" ht="18.95" customHeight="1" x14ac:dyDescent="0.2">
      <c r="A42" s="217" t="s">
        <v>186</v>
      </c>
      <c r="B42" s="94">
        <v>23.8</v>
      </c>
      <c r="C42" s="94">
        <v>22.2</v>
      </c>
      <c r="D42" s="93">
        <v>23.3</v>
      </c>
      <c r="E42" s="93">
        <v>24.3</v>
      </c>
      <c r="F42" s="93">
        <v>26.3</v>
      </c>
      <c r="G42" s="94">
        <v>22.6</v>
      </c>
      <c r="H42" s="94">
        <v>25.3</v>
      </c>
      <c r="I42" s="93">
        <v>27.9</v>
      </c>
      <c r="J42" s="93">
        <v>29.8</v>
      </c>
      <c r="K42" s="93">
        <v>21.6</v>
      </c>
      <c r="L42" s="93">
        <v>25.1</v>
      </c>
      <c r="M42" s="93">
        <v>27.9</v>
      </c>
      <c r="N42" s="93">
        <v>25.3</v>
      </c>
      <c r="O42" s="93">
        <v>23.5</v>
      </c>
      <c r="P42" s="93">
        <v>26.2</v>
      </c>
      <c r="Q42" s="93">
        <v>26</v>
      </c>
      <c r="R42" s="93">
        <v>21.8</v>
      </c>
      <c r="S42" s="93">
        <v>23.1</v>
      </c>
      <c r="T42" s="93">
        <v>23.1</v>
      </c>
      <c r="U42" s="93"/>
    </row>
    <row r="43" spans="1:21" ht="18.95" customHeight="1" x14ac:dyDescent="0.2">
      <c r="A43" s="217" t="s">
        <v>187</v>
      </c>
      <c r="B43" s="93">
        <v>15</v>
      </c>
      <c r="C43" s="93">
        <v>16</v>
      </c>
      <c r="D43" s="93">
        <v>17.100000000000001</v>
      </c>
      <c r="E43" s="93">
        <v>19</v>
      </c>
      <c r="F43" s="93">
        <v>16</v>
      </c>
      <c r="G43" s="93">
        <v>14.6</v>
      </c>
      <c r="H43" s="93">
        <v>16.5</v>
      </c>
      <c r="I43" s="93">
        <v>14.4</v>
      </c>
      <c r="J43" s="93">
        <v>13.1</v>
      </c>
      <c r="K43" s="93">
        <v>19.3</v>
      </c>
      <c r="L43" s="93">
        <v>17.399999999999999</v>
      </c>
      <c r="M43" s="93">
        <v>17.5</v>
      </c>
      <c r="N43" s="93">
        <v>19.8</v>
      </c>
      <c r="O43" s="93">
        <v>19.5</v>
      </c>
      <c r="P43" s="93">
        <v>16.2</v>
      </c>
      <c r="Q43" s="93">
        <v>16.399999999999999</v>
      </c>
      <c r="R43" s="93">
        <v>16.100000000000001</v>
      </c>
      <c r="S43" s="93">
        <v>18.2</v>
      </c>
      <c r="T43" s="93">
        <v>16</v>
      </c>
      <c r="U43" s="93"/>
    </row>
    <row r="44" spans="1:21" ht="18.95" customHeight="1" x14ac:dyDescent="0.2">
      <c r="A44" s="217" t="s">
        <v>188</v>
      </c>
      <c r="B44" s="94">
        <v>21.2</v>
      </c>
      <c r="C44" s="94">
        <v>24.8</v>
      </c>
      <c r="D44" s="93">
        <v>18.100000000000001</v>
      </c>
      <c r="E44" s="93">
        <v>18.899999999999999</v>
      </c>
      <c r="F44" s="93">
        <v>18.5</v>
      </c>
      <c r="G44" s="94">
        <v>17.399999999999999</v>
      </c>
      <c r="H44" s="94">
        <v>15.8</v>
      </c>
      <c r="I44" s="93">
        <v>14.2</v>
      </c>
      <c r="J44" s="93">
        <v>20</v>
      </c>
      <c r="K44" s="93">
        <v>17.7</v>
      </c>
      <c r="L44" s="93">
        <v>18</v>
      </c>
      <c r="M44" s="93">
        <v>14.8</v>
      </c>
      <c r="N44" s="93">
        <v>16.8</v>
      </c>
      <c r="O44" s="93">
        <v>16.899999999999999</v>
      </c>
      <c r="P44" s="93">
        <v>15.1</v>
      </c>
      <c r="Q44" s="93">
        <v>15.9</v>
      </c>
      <c r="R44" s="93">
        <v>14.2</v>
      </c>
      <c r="S44" s="93">
        <v>13.7</v>
      </c>
      <c r="T44" s="93">
        <v>16.399999999999999</v>
      </c>
      <c r="U44" s="93"/>
    </row>
    <row r="45" spans="1:21" ht="18.95" customHeight="1" x14ac:dyDescent="0.2">
      <c r="A45" s="217" t="s">
        <v>189</v>
      </c>
      <c r="B45" s="94">
        <v>10.8</v>
      </c>
      <c r="C45" s="94">
        <v>9.1999999999999993</v>
      </c>
      <c r="D45" s="93">
        <v>9.8000000000000007</v>
      </c>
      <c r="E45" s="93">
        <v>8</v>
      </c>
      <c r="F45" s="93">
        <v>9.6999999999999993</v>
      </c>
      <c r="G45" s="94">
        <v>10.8</v>
      </c>
      <c r="H45" s="94">
        <v>10.7</v>
      </c>
      <c r="I45" s="93">
        <v>10.199999999999999</v>
      </c>
      <c r="J45" s="93">
        <v>7.6</v>
      </c>
      <c r="K45" s="93">
        <v>12</v>
      </c>
      <c r="L45" s="93">
        <v>9.9</v>
      </c>
      <c r="M45" s="93">
        <v>7.1</v>
      </c>
      <c r="N45" s="93">
        <v>8.8000000000000007</v>
      </c>
      <c r="O45" s="93">
        <v>7.4</v>
      </c>
      <c r="P45" s="93">
        <v>7</v>
      </c>
      <c r="Q45" s="93">
        <v>8.9</v>
      </c>
      <c r="R45" s="93">
        <v>10.9</v>
      </c>
      <c r="S45" s="93">
        <v>10.5</v>
      </c>
      <c r="T45" s="93">
        <v>12.1</v>
      </c>
      <c r="U45" s="93"/>
    </row>
    <row r="46" spans="1:21" ht="18.95" customHeight="1" x14ac:dyDescent="0.2">
      <c r="A46" s="217" t="s">
        <v>162</v>
      </c>
      <c r="B46" s="94">
        <v>13.8</v>
      </c>
      <c r="C46" s="94">
        <v>13.8</v>
      </c>
      <c r="D46" s="93">
        <v>15.7</v>
      </c>
      <c r="E46" s="93">
        <v>15.7</v>
      </c>
      <c r="F46" s="93">
        <v>14.6</v>
      </c>
      <c r="G46" s="94">
        <v>18.3</v>
      </c>
      <c r="H46" s="94">
        <v>15.6</v>
      </c>
      <c r="I46" s="93">
        <v>14.7</v>
      </c>
      <c r="J46" s="93">
        <v>14.7</v>
      </c>
      <c r="K46" s="93">
        <v>13.8</v>
      </c>
      <c r="L46" s="93">
        <v>11.6</v>
      </c>
      <c r="M46" s="93">
        <v>15.4</v>
      </c>
      <c r="N46" s="93">
        <v>14.5</v>
      </c>
      <c r="O46" s="93">
        <v>16.5</v>
      </c>
      <c r="P46" s="93">
        <v>16.399999999999999</v>
      </c>
      <c r="Q46" s="93">
        <v>16.3</v>
      </c>
      <c r="R46" s="93">
        <v>21.1</v>
      </c>
      <c r="S46" s="93">
        <v>17.7</v>
      </c>
      <c r="T46" s="93">
        <v>16.2</v>
      </c>
      <c r="U46" s="93"/>
    </row>
    <row r="47" spans="1:21" ht="18.95" customHeight="1" x14ac:dyDescent="0.2">
      <c r="A47" s="217"/>
      <c r="B47" s="94"/>
      <c r="C47" s="94"/>
      <c r="D47" s="93"/>
      <c r="E47" s="93"/>
      <c r="F47" s="93"/>
      <c r="G47" s="94"/>
      <c r="H47" s="94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</row>
    <row r="48" spans="1:21" ht="18.95" customHeight="1" x14ac:dyDescent="0.2">
      <c r="A48" s="217" t="s">
        <v>181</v>
      </c>
      <c r="B48" s="97">
        <v>38.799999999999997</v>
      </c>
      <c r="C48" s="97">
        <v>36</v>
      </c>
      <c r="D48" s="97">
        <v>39.299999999999997</v>
      </c>
      <c r="E48" s="97">
        <v>38.4</v>
      </c>
      <c r="F48" s="97">
        <v>41.3</v>
      </c>
      <c r="G48" s="97">
        <v>39</v>
      </c>
      <c r="H48" s="97">
        <v>41.3</v>
      </c>
      <c r="I48" s="97">
        <v>46.4</v>
      </c>
      <c r="J48" s="97">
        <v>44.6</v>
      </c>
      <c r="K48" s="93">
        <v>37.1</v>
      </c>
      <c r="L48" s="93">
        <v>43</v>
      </c>
      <c r="M48" s="93">
        <v>45.3</v>
      </c>
      <c r="N48" s="93">
        <v>40.1</v>
      </c>
      <c r="O48" s="93">
        <v>39.700000000000003</v>
      </c>
      <c r="P48" s="93">
        <v>45.099999999999994</v>
      </c>
      <c r="Q48" s="93">
        <v>42.5</v>
      </c>
      <c r="R48" s="93">
        <v>37.700000000000003</v>
      </c>
      <c r="S48" s="93">
        <v>40</v>
      </c>
      <c r="T48" s="93">
        <v>39.299999999999997</v>
      </c>
      <c r="U48" s="93"/>
    </row>
    <row r="49" spans="1:21" ht="18.95" customHeight="1" x14ac:dyDescent="0.2">
      <c r="A49" s="217" t="s">
        <v>182</v>
      </c>
      <c r="B49" s="93">
        <v>32</v>
      </c>
      <c r="C49" s="93">
        <v>34</v>
      </c>
      <c r="D49" s="93">
        <v>27.900000000000002</v>
      </c>
      <c r="E49" s="93">
        <v>26.9</v>
      </c>
      <c r="F49" s="93">
        <v>28.2</v>
      </c>
      <c r="G49" s="93">
        <v>28.2</v>
      </c>
      <c r="H49" s="93">
        <v>26.5</v>
      </c>
      <c r="I49" s="93">
        <v>24.4</v>
      </c>
      <c r="J49" s="93">
        <v>27.6</v>
      </c>
      <c r="K49" s="93">
        <v>29.7</v>
      </c>
      <c r="L49" s="93">
        <v>27.9</v>
      </c>
      <c r="M49" s="93">
        <v>21.9</v>
      </c>
      <c r="N49" s="93">
        <v>25.6</v>
      </c>
      <c r="O49" s="93">
        <v>24.299999999999997</v>
      </c>
      <c r="P49" s="93">
        <v>22.1</v>
      </c>
      <c r="Q49" s="93">
        <v>24.8</v>
      </c>
      <c r="R49" s="93">
        <v>25.1</v>
      </c>
      <c r="S49" s="93">
        <v>24.2</v>
      </c>
      <c r="T49" s="93">
        <v>28.5</v>
      </c>
      <c r="U49" s="93"/>
    </row>
    <row r="50" spans="1:21" ht="18.95" customHeight="1" x14ac:dyDescent="0.2">
      <c r="A50" s="217" t="s">
        <v>183</v>
      </c>
      <c r="B50" s="93">
        <v>6.7999999999999972</v>
      </c>
      <c r="C50" s="93">
        <v>2</v>
      </c>
      <c r="D50" s="93">
        <v>11.399999999999995</v>
      </c>
      <c r="E50" s="93">
        <v>11.5</v>
      </c>
      <c r="F50" s="93">
        <v>13.099999999999998</v>
      </c>
      <c r="G50" s="93">
        <v>10.8</v>
      </c>
      <c r="H50" s="93">
        <v>14.799999999999997</v>
      </c>
      <c r="I50" s="93">
        <v>22</v>
      </c>
      <c r="J50" s="93">
        <v>17</v>
      </c>
      <c r="K50" s="93">
        <v>7.4000000000000021</v>
      </c>
      <c r="L50" s="93">
        <v>15.100000000000001</v>
      </c>
      <c r="M50" s="93">
        <v>23.4</v>
      </c>
      <c r="N50" s="93">
        <v>14.5</v>
      </c>
      <c r="O50" s="93">
        <v>15.400000000000006</v>
      </c>
      <c r="P50" s="93">
        <v>22.999999999999993</v>
      </c>
      <c r="Q50" s="93">
        <v>17.7</v>
      </c>
      <c r="R50" s="93">
        <v>12.600000000000001</v>
      </c>
      <c r="S50" s="93">
        <v>15.8</v>
      </c>
      <c r="T50" s="93">
        <v>10.799999999999997</v>
      </c>
      <c r="U50" s="93"/>
    </row>
    <row r="51" spans="1:21" s="159" customFormat="1" ht="18.95" customHeight="1" x14ac:dyDescent="0.2">
      <c r="A51" s="343" t="s">
        <v>190</v>
      </c>
      <c r="B51" s="343"/>
      <c r="C51" s="343"/>
      <c r="D51" s="343"/>
      <c r="E51" s="343"/>
      <c r="F51" s="343"/>
      <c r="G51" s="343"/>
      <c r="H51" s="343"/>
      <c r="I51" s="343"/>
      <c r="J51" s="190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291"/>
    </row>
    <row r="52" spans="1:21" s="159" customFormat="1" ht="18.95" customHeight="1" x14ac:dyDescent="0.2">
      <c r="A52" s="347" t="s">
        <v>191</v>
      </c>
      <c r="B52" s="347"/>
      <c r="C52" s="347"/>
      <c r="D52" s="347"/>
      <c r="E52" s="347"/>
      <c r="F52" s="347"/>
      <c r="G52" s="347"/>
      <c r="H52" s="347"/>
      <c r="I52" s="347"/>
      <c r="J52" s="191"/>
      <c r="K52" s="108"/>
      <c r="L52" s="108"/>
      <c r="M52" s="108"/>
      <c r="N52" s="108"/>
      <c r="O52" s="221"/>
      <c r="P52" s="221"/>
      <c r="Q52" s="221"/>
      <c r="R52" s="221"/>
      <c r="S52" s="223"/>
      <c r="T52" s="223"/>
      <c r="U52" s="291"/>
    </row>
    <row r="53" spans="1:21" ht="18.95" customHeight="1" x14ac:dyDescent="0.2">
      <c r="A53" s="217" t="s">
        <v>192</v>
      </c>
      <c r="B53" s="98">
        <v>13.7</v>
      </c>
      <c r="C53" s="94">
        <v>14.1</v>
      </c>
      <c r="D53" s="93">
        <v>16.3</v>
      </c>
      <c r="E53" s="94">
        <v>15.1</v>
      </c>
      <c r="F53" s="94">
        <v>22.1</v>
      </c>
      <c r="G53" s="98">
        <v>17.7</v>
      </c>
      <c r="H53" s="94">
        <v>21.4</v>
      </c>
      <c r="I53" s="93">
        <v>23.7</v>
      </c>
      <c r="J53" s="93">
        <v>18.600000000000001</v>
      </c>
      <c r="K53" s="93">
        <v>18.100000000000001</v>
      </c>
      <c r="L53" s="93">
        <v>15.1</v>
      </c>
      <c r="M53" s="93">
        <v>19.600000000000001</v>
      </c>
      <c r="N53" s="93">
        <v>16.600000000000001</v>
      </c>
      <c r="O53" s="93">
        <v>16.600000000000001</v>
      </c>
      <c r="P53" s="93">
        <v>17.2</v>
      </c>
      <c r="Q53" s="93">
        <v>21.4</v>
      </c>
      <c r="R53" s="93">
        <v>18</v>
      </c>
      <c r="S53" s="93">
        <v>18.600000000000001</v>
      </c>
      <c r="T53" s="93">
        <v>18.8</v>
      </c>
      <c r="U53" s="93"/>
    </row>
    <row r="54" spans="1:21" ht="18.95" customHeight="1" x14ac:dyDescent="0.2">
      <c r="A54" s="217" t="s">
        <v>193</v>
      </c>
      <c r="B54" s="98">
        <v>52.4</v>
      </c>
      <c r="C54" s="94">
        <v>54.5</v>
      </c>
      <c r="D54" s="93">
        <v>51</v>
      </c>
      <c r="E54" s="94">
        <v>51.9</v>
      </c>
      <c r="F54" s="94">
        <v>47.5</v>
      </c>
      <c r="G54" s="98">
        <v>49.3</v>
      </c>
      <c r="H54" s="94">
        <v>43.3</v>
      </c>
      <c r="I54" s="93">
        <v>42.6</v>
      </c>
      <c r="J54" s="93">
        <v>49</v>
      </c>
      <c r="K54" s="93">
        <v>43</v>
      </c>
      <c r="L54" s="93">
        <v>46.8</v>
      </c>
      <c r="M54" s="93">
        <v>40.200000000000003</v>
      </c>
      <c r="N54" s="93">
        <v>42.6</v>
      </c>
      <c r="O54" s="93">
        <v>40.6</v>
      </c>
      <c r="P54" s="93">
        <v>43.8</v>
      </c>
      <c r="Q54" s="93">
        <v>40.9</v>
      </c>
      <c r="R54" s="93">
        <v>39.299999999999997</v>
      </c>
      <c r="S54" s="93">
        <v>41</v>
      </c>
      <c r="T54" s="93">
        <v>43.1</v>
      </c>
      <c r="U54" s="93"/>
    </row>
    <row r="55" spans="1:21" ht="18.95" customHeight="1" x14ac:dyDescent="0.2">
      <c r="A55" s="217" t="s">
        <v>194</v>
      </c>
      <c r="B55" s="98">
        <v>12.7</v>
      </c>
      <c r="C55" s="94">
        <v>17.5</v>
      </c>
      <c r="D55" s="93">
        <v>15.4</v>
      </c>
      <c r="E55" s="94">
        <v>19.600000000000001</v>
      </c>
      <c r="F55" s="93">
        <v>29</v>
      </c>
      <c r="G55" s="98">
        <v>17.8</v>
      </c>
      <c r="H55" s="94">
        <v>20.399999999999999</v>
      </c>
      <c r="I55" s="93">
        <v>19.399999999999999</v>
      </c>
      <c r="J55" s="93">
        <v>17.5</v>
      </c>
      <c r="K55" s="93">
        <v>23</v>
      </c>
      <c r="L55" s="93">
        <v>23.4</v>
      </c>
      <c r="M55" s="93">
        <v>24.2</v>
      </c>
      <c r="N55" s="93">
        <v>25.5</v>
      </c>
      <c r="O55" s="93">
        <v>25.9</v>
      </c>
      <c r="P55" s="93">
        <v>23</v>
      </c>
      <c r="Q55" s="93">
        <v>21.7</v>
      </c>
      <c r="R55" s="93">
        <v>22.3</v>
      </c>
      <c r="S55" s="93">
        <v>23.8</v>
      </c>
      <c r="T55" s="93">
        <v>21.3</v>
      </c>
      <c r="U55" s="93"/>
    </row>
    <row r="56" spans="1:21" ht="18.95" customHeight="1" thickBot="1" x14ac:dyDescent="0.25">
      <c r="A56" s="219" t="s">
        <v>162</v>
      </c>
      <c r="B56" s="99">
        <v>13.1</v>
      </c>
      <c r="C56" s="100">
        <v>13.8</v>
      </c>
      <c r="D56" s="95">
        <v>17.3</v>
      </c>
      <c r="E56" s="100">
        <v>12.5</v>
      </c>
      <c r="F56" s="100">
        <v>1.2</v>
      </c>
      <c r="G56" s="99">
        <v>15.2</v>
      </c>
      <c r="H56" s="100">
        <v>14.9</v>
      </c>
      <c r="I56" s="95">
        <v>14.2</v>
      </c>
      <c r="J56" s="95">
        <v>13</v>
      </c>
      <c r="K56" s="95">
        <v>15.9</v>
      </c>
      <c r="L56" s="95">
        <v>14.8</v>
      </c>
      <c r="M56" s="95">
        <v>15.9</v>
      </c>
      <c r="N56" s="95">
        <v>15.2</v>
      </c>
      <c r="O56" s="95">
        <v>16.7</v>
      </c>
      <c r="P56" s="95">
        <v>15.9</v>
      </c>
      <c r="Q56" s="95">
        <v>16</v>
      </c>
      <c r="R56" s="95">
        <v>20.5</v>
      </c>
      <c r="S56" s="95">
        <v>16.399999999999999</v>
      </c>
      <c r="T56" s="95">
        <v>16.7</v>
      </c>
      <c r="U56" s="93"/>
    </row>
    <row r="57" spans="1:21" s="159" customFormat="1" ht="18.95" customHeight="1" x14ac:dyDescent="0.2">
      <c r="A57" s="337" t="s">
        <v>195</v>
      </c>
      <c r="B57" s="337"/>
      <c r="C57" s="337"/>
      <c r="D57" s="337"/>
      <c r="E57" s="337"/>
      <c r="F57" s="192"/>
      <c r="G57" s="192"/>
      <c r="H57" s="192"/>
      <c r="I57" s="192"/>
      <c r="J57" s="192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93"/>
    </row>
    <row r="58" spans="1:21" s="157" customFormat="1" ht="14.25" x14ac:dyDescent="0.2">
      <c r="A58" s="217" t="s">
        <v>192</v>
      </c>
      <c r="B58" s="96">
        <v>11</v>
      </c>
      <c r="C58" s="98">
        <v>13.9</v>
      </c>
      <c r="D58" s="98">
        <v>12.2</v>
      </c>
      <c r="E58" s="98">
        <v>16.399999999999999</v>
      </c>
      <c r="F58" s="96">
        <v>20</v>
      </c>
      <c r="G58" s="96">
        <v>17</v>
      </c>
      <c r="H58" s="98">
        <v>21.4</v>
      </c>
      <c r="I58" s="98">
        <v>24.3</v>
      </c>
      <c r="J58" s="98">
        <v>20.3</v>
      </c>
      <c r="K58" s="93">
        <v>20.100000000000001</v>
      </c>
      <c r="L58" s="93">
        <v>13.8</v>
      </c>
      <c r="M58" s="93">
        <v>18.3</v>
      </c>
      <c r="N58" s="93">
        <v>16.8</v>
      </c>
      <c r="O58" s="93">
        <v>15.1</v>
      </c>
      <c r="P58" s="93">
        <v>14.9</v>
      </c>
      <c r="Q58" s="93">
        <v>19.3</v>
      </c>
      <c r="R58" s="93">
        <v>16.100000000000001</v>
      </c>
      <c r="S58" s="93">
        <v>18.899999999999999</v>
      </c>
      <c r="T58" s="93">
        <v>18</v>
      </c>
      <c r="U58" s="93"/>
    </row>
    <row r="59" spans="1:21" ht="14.25" x14ac:dyDescent="0.2">
      <c r="A59" s="217" t="s">
        <v>193</v>
      </c>
      <c r="B59" s="98">
        <v>67.599999999999994</v>
      </c>
      <c r="C59" s="98">
        <v>75.2</v>
      </c>
      <c r="D59" s="98">
        <v>68.400000000000006</v>
      </c>
      <c r="E59" s="98">
        <v>62.8</v>
      </c>
      <c r="F59" s="96">
        <v>63.905325443786985</v>
      </c>
      <c r="G59" s="98">
        <v>64.8</v>
      </c>
      <c r="H59" s="98">
        <v>43.3</v>
      </c>
      <c r="I59" s="98">
        <v>56.9</v>
      </c>
      <c r="J59" s="98">
        <v>62.8</v>
      </c>
      <c r="K59" s="93">
        <v>57.3</v>
      </c>
      <c r="L59" s="93">
        <v>59.9</v>
      </c>
      <c r="M59" s="93">
        <v>54.4</v>
      </c>
      <c r="N59" s="93">
        <v>56.6</v>
      </c>
      <c r="O59" s="93">
        <v>57.6</v>
      </c>
      <c r="P59" s="93">
        <v>55.2</v>
      </c>
      <c r="Q59" s="93">
        <v>55.6</v>
      </c>
      <c r="R59" s="93">
        <v>54.4</v>
      </c>
      <c r="S59" s="93">
        <v>51.7</v>
      </c>
      <c r="T59" s="93">
        <v>57.2</v>
      </c>
      <c r="U59" s="93"/>
    </row>
    <row r="60" spans="1:21" ht="14.25" x14ac:dyDescent="0.2">
      <c r="A60" s="217" t="s">
        <v>194</v>
      </c>
      <c r="B60" s="98">
        <v>9.1</v>
      </c>
      <c r="C60" s="98">
        <v>10.4</v>
      </c>
      <c r="D60" s="98">
        <v>17.3</v>
      </c>
      <c r="E60" s="98">
        <v>18.899999999999999</v>
      </c>
      <c r="F60" s="96">
        <v>22.6</v>
      </c>
      <c r="G60" s="98">
        <v>16.899999999999999</v>
      </c>
      <c r="H60" s="98">
        <v>20.399999999999999</v>
      </c>
      <c r="I60" s="98">
        <v>17.7</v>
      </c>
      <c r="J60" s="98">
        <v>15.2</v>
      </c>
      <c r="K60" s="93">
        <v>18.8</v>
      </c>
      <c r="L60" s="93">
        <v>19.399999999999999</v>
      </c>
      <c r="M60" s="93">
        <v>17.8</v>
      </c>
      <c r="N60" s="93">
        <v>17.100000000000001</v>
      </c>
      <c r="O60" s="93">
        <v>18.5</v>
      </c>
      <c r="P60" s="93">
        <v>18.399999999999999</v>
      </c>
      <c r="Q60" s="93">
        <v>18.2</v>
      </c>
      <c r="R60" s="93">
        <v>18.7</v>
      </c>
      <c r="S60" s="93">
        <v>18.3</v>
      </c>
      <c r="T60" s="93">
        <v>15.6</v>
      </c>
      <c r="U60" s="93"/>
    </row>
    <row r="61" spans="1:21" ht="14.25" x14ac:dyDescent="0.2">
      <c r="A61" s="218" t="s">
        <v>162</v>
      </c>
      <c r="B61" s="174">
        <v>8.9</v>
      </c>
      <c r="C61" s="194">
        <v>0</v>
      </c>
      <c r="D61" s="174">
        <v>2.1</v>
      </c>
      <c r="E61" s="174">
        <v>1.5</v>
      </c>
      <c r="F61" s="175">
        <v>0.47337278106508873</v>
      </c>
      <c r="G61" s="174">
        <v>1.4</v>
      </c>
      <c r="H61" s="194">
        <v>14.9</v>
      </c>
      <c r="I61" s="174">
        <v>1.1000000000000001</v>
      </c>
      <c r="J61" s="174">
        <v>1.3</v>
      </c>
      <c r="K61" s="168">
        <v>3.7</v>
      </c>
      <c r="L61" s="168">
        <v>6.8</v>
      </c>
      <c r="M61" s="168">
        <v>8.1999999999999993</v>
      </c>
      <c r="N61" s="168">
        <v>8.9</v>
      </c>
      <c r="O61" s="168">
        <v>8.4</v>
      </c>
      <c r="P61" s="168">
        <v>11.3</v>
      </c>
      <c r="Q61" s="168">
        <v>6.8</v>
      </c>
      <c r="R61" s="168">
        <v>10.7</v>
      </c>
      <c r="S61" s="168">
        <v>10.9</v>
      </c>
      <c r="T61" s="168">
        <v>9.1999999999999993</v>
      </c>
      <c r="U61" s="93"/>
    </row>
    <row r="62" spans="1:21" ht="14.25" x14ac:dyDescent="0.2">
      <c r="A62" s="347" t="s">
        <v>196</v>
      </c>
      <c r="B62" s="347"/>
      <c r="C62" s="347"/>
      <c r="D62" s="347"/>
      <c r="E62" s="347"/>
      <c r="F62" s="347"/>
      <c r="G62" s="108"/>
      <c r="H62" s="108"/>
      <c r="I62" s="108"/>
      <c r="J62" s="108"/>
      <c r="K62" s="108"/>
      <c r="L62" s="108"/>
      <c r="M62" s="108"/>
      <c r="N62" s="108"/>
      <c r="O62" s="221"/>
      <c r="P62" s="221"/>
      <c r="Q62" s="221"/>
      <c r="R62" s="221"/>
      <c r="S62" s="223"/>
      <c r="T62" s="223"/>
      <c r="U62" s="291"/>
    </row>
    <row r="63" spans="1:21" ht="14.25" x14ac:dyDescent="0.2">
      <c r="A63" s="342" t="s">
        <v>197</v>
      </c>
      <c r="B63" s="342"/>
      <c r="C63" s="342"/>
      <c r="D63" s="342"/>
      <c r="E63" s="342"/>
      <c r="F63" s="342"/>
      <c r="G63" s="108"/>
      <c r="H63" s="108"/>
      <c r="I63" s="108"/>
      <c r="J63" s="108"/>
      <c r="K63" s="108"/>
      <c r="L63" s="108"/>
      <c r="M63" s="108"/>
      <c r="N63" s="108"/>
      <c r="O63" s="221"/>
      <c r="P63" s="221"/>
      <c r="Q63" s="221"/>
      <c r="R63" s="221"/>
      <c r="S63" s="223"/>
      <c r="T63" s="223"/>
      <c r="U63" s="291"/>
    </row>
    <row r="64" spans="1:21" ht="14.25" x14ac:dyDescent="0.2">
      <c r="A64" s="217" t="s">
        <v>198</v>
      </c>
      <c r="B64" s="93">
        <v>21.3</v>
      </c>
      <c r="C64" s="93">
        <v>23.8</v>
      </c>
      <c r="D64" s="93">
        <v>18.8</v>
      </c>
      <c r="E64" s="93">
        <v>25.2</v>
      </c>
      <c r="F64" s="93">
        <v>30.1</v>
      </c>
      <c r="G64" s="93">
        <v>27.8</v>
      </c>
      <c r="H64" s="93">
        <v>22.4</v>
      </c>
      <c r="I64" s="93">
        <v>22.8</v>
      </c>
      <c r="J64" s="93">
        <v>24.6</v>
      </c>
      <c r="K64" s="93">
        <v>24.9</v>
      </c>
      <c r="L64" s="93">
        <v>22.9</v>
      </c>
      <c r="M64" s="93">
        <v>22</v>
      </c>
      <c r="N64" s="93">
        <v>20</v>
      </c>
      <c r="O64" s="93">
        <v>21.3</v>
      </c>
      <c r="P64" s="93">
        <v>24.2</v>
      </c>
      <c r="Q64" s="93">
        <v>27.4</v>
      </c>
      <c r="R64" s="93">
        <v>24.9</v>
      </c>
      <c r="S64" s="93">
        <v>23.9</v>
      </c>
      <c r="T64" s="93">
        <v>24.3</v>
      </c>
      <c r="U64" s="93"/>
    </row>
    <row r="65" spans="1:21" ht="14.25" x14ac:dyDescent="0.2">
      <c r="A65" s="217" t="s">
        <v>199</v>
      </c>
      <c r="B65" s="93">
        <v>32.200000000000003</v>
      </c>
      <c r="C65" s="93">
        <v>33.6</v>
      </c>
      <c r="D65" s="93">
        <v>32.5</v>
      </c>
      <c r="E65" s="93">
        <v>27.8</v>
      </c>
      <c r="F65" s="93">
        <v>31</v>
      </c>
      <c r="G65" s="93">
        <v>26.9</v>
      </c>
      <c r="H65" s="93">
        <v>28.2</v>
      </c>
      <c r="I65" s="93">
        <v>28.7</v>
      </c>
      <c r="J65" s="93">
        <v>31.5</v>
      </c>
      <c r="K65" s="93">
        <v>29.9</v>
      </c>
      <c r="L65" s="93">
        <v>33</v>
      </c>
      <c r="M65" s="93">
        <v>30</v>
      </c>
      <c r="N65" s="93">
        <v>32.9</v>
      </c>
      <c r="O65" s="93">
        <v>31.3</v>
      </c>
      <c r="P65" s="93">
        <v>31.4</v>
      </c>
      <c r="Q65" s="93">
        <v>33.5</v>
      </c>
      <c r="R65" s="93">
        <v>29.4</v>
      </c>
      <c r="S65" s="93">
        <v>34.700000000000003</v>
      </c>
      <c r="T65" s="93">
        <v>33.799999999999997</v>
      </c>
      <c r="U65" s="93"/>
    </row>
    <row r="66" spans="1:21" ht="14.25" x14ac:dyDescent="0.2">
      <c r="A66" s="217" t="s">
        <v>200</v>
      </c>
      <c r="B66" s="93">
        <v>12.8</v>
      </c>
      <c r="C66" s="93">
        <v>11.7</v>
      </c>
      <c r="D66" s="93">
        <v>15.3</v>
      </c>
      <c r="E66" s="93">
        <v>13.6</v>
      </c>
      <c r="F66" s="93">
        <v>14</v>
      </c>
      <c r="G66" s="93">
        <v>11.9</v>
      </c>
      <c r="H66" s="93">
        <v>14.2</v>
      </c>
      <c r="I66" s="93">
        <v>12.3</v>
      </c>
      <c r="J66" s="93">
        <v>12.7</v>
      </c>
      <c r="K66" s="93">
        <v>13.8</v>
      </c>
      <c r="L66" s="93">
        <v>12.6</v>
      </c>
      <c r="M66" s="93">
        <v>15.2</v>
      </c>
      <c r="N66" s="93">
        <v>15.9</v>
      </c>
      <c r="O66" s="93">
        <v>17.8</v>
      </c>
      <c r="P66" s="93">
        <v>17.100000000000001</v>
      </c>
      <c r="Q66" s="93">
        <v>13.6</v>
      </c>
      <c r="R66" s="93">
        <v>14.5</v>
      </c>
      <c r="S66" s="93">
        <v>14.2</v>
      </c>
      <c r="T66" s="93">
        <v>15.3</v>
      </c>
      <c r="U66" s="93"/>
    </row>
    <row r="67" spans="1:21" ht="14.25" x14ac:dyDescent="0.2">
      <c r="A67" s="217" t="s">
        <v>201</v>
      </c>
      <c r="B67" s="93">
        <v>13.8</v>
      </c>
      <c r="C67" s="93">
        <v>14.1</v>
      </c>
      <c r="D67" s="93">
        <v>14.5</v>
      </c>
      <c r="E67" s="93">
        <v>12.1</v>
      </c>
      <c r="F67" s="93">
        <v>10.9</v>
      </c>
      <c r="G67" s="93">
        <v>17</v>
      </c>
      <c r="H67" s="93">
        <v>15.9</v>
      </c>
      <c r="I67" s="93">
        <v>17.3</v>
      </c>
      <c r="J67" s="93">
        <v>12.4</v>
      </c>
      <c r="K67" s="93">
        <v>15.3</v>
      </c>
      <c r="L67" s="93">
        <v>14.4</v>
      </c>
      <c r="M67" s="93">
        <v>13.8</v>
      </c>
      <c r="N67" s="93">
        <v>16.5</v>
      </c>
      <c r="O67" s="93">
        <v>13.1</v>
      </c>
      <c r="P67" s="93">
        <v>13.7</v>
      </c>
      <c r="Q67" s="93">
        <v>11.3</v>
      </c>
      <c r="R67" s="93">
        <v>10.7</v>
      </c>
      <c r="S67" s="93">
        <v>11.6</v>
      </c>
      <c r="T67" s="93">
        <v>11</v>
      </c>
      <c r="U67" s="93"/>
    </row>
    <row r="68" spans="1:21" ht="14.25" x14ac:dyDescent="0.2">
      <c r="A68" s="217" t="s">
        <v>202</v>
      </c>
      <c r="B68" s="93">
        <v>7.2</v>
      </c>
      <c r="C68" s="93">
        <v>6.2</v>
      </c>
      <c r="D68" s="93">
        <v>5.2</v>
      </c>
      <c r="E68" s="93">
        <v>6.8</v>
      </c>
      <c r="F68" s="93">
        <v>5.0999999999999996</v>
      </c>
      <c r="G68" s="93">
        <v>4.4000000000000004</v>
      </c>
      <c r="H68" s="93">
        <v>6.9</v>
      </c>
      <c r="I68" s="93">
        <v>6.3</v>
      </c>
      <c r="J68" s="93">
        <v>6.2</v>
      </c>
      <c r="K68" s="93">
        <v>5</v>
      </c>
      <c r="L68" s="93">
        <v>5.0999999999999996</v>
      </c>
      <c r="M68" s="93">
        <v>5.5</v>
      </c>
      <c r="N68" s="93">
        <v>4.4000000000000004</v>
      </c>
      <c r="O68" s="93">
        <v>4.9000000000000004</v>
      </c>
      <c r="P68" s="93">
        <v>3.5</v>
      </c>
      <c r="Q68" s="93">
        <v>4</v>
      </c>
      <c r="R68" s="93">
        <v>4.8</v>
      </c>
      <c r="S68" s="93">
        <v>3.7</v>
      </c>
      <c r="T68" s="93">
        <v>4.4000000000000004</v>
      </c>
      <c r="U68" s="93"/>
    </row>
    <row r="69" spans="1:21" s="101" customFormat="1" ht="14.25" x14ac:dyDescent="0.2">
      <c r="A69" s="217" t="s">
        <v>170</v>
      </c>
      <c r="B69" s="93">
        <v>12.1</v>
      </c>
      <c r="C69" s="93">
        <v>10.5</v>
      </c>
      <c r="D69" s="93">
        <v>13.8</v>
      </c>
      <c r="E69" s="93">
        <v>14.5</v>
      </c>
      <c r="F69" s="93">
        <v>8.6</v>
      </c>
      <c r="G69" s="93">
        <v>12</v>
      </c>
      <c r="H69" s="93">
        <v>12.5</v>
      </c>
      <c r="I69" s="93">
        <v>12.6</v>
      </c>
      <c r="J69" s="93">
        <v>12.5</v>
      </c>
      <c r="K69" s="93">
        <v>11.2</v>
      </c>
      <c r="L69" s="93">
        <v>12</v>
      </c>
      <c r="M69" s="93">
        <v>13.6</v>
      </c>
      <c r="N69" s="93">
        <v>10.4</v>
      </c>
      <c r="O69" s="93">
        <v>11.5</v>
      </c>
      <c r="P69" s="93">
        <v>10.1</v>
      </c>
      <c r="Q69" s="93">
        <v>10.199999999999999</v>
      </c>
      <c r="R69" s="93">
        <v>15.7</v>
      </c>
      <c r="S69" s="93">
        <v>11.8</v>
      </c>
      <c r="T69" s="93">
        <v>11.2</v>
      </c>
      <c r="U69" s="93"/>
    </row>
    <row r="70" spans="1:21" ht="14.25" x14ac:dyDescent="0.2">
      <c r="A70" s="217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</row>
    <row r="71" spans="1:21" ht="14.25" x14ac:dyDescent="0.2">
      <c r="A71" s="217" t="s">
        <v>203</v>
      </c>
      <c r="B71" s="93">
        <v>53.5</v>
      </c>
      <c r="C71" s="93">
        <v>57.400000000000006</v>
      </c>
      <c r="D71" s="93">
        <v>51.3</v>
      </c>
      <c r="E71" s="93">
        <v>53</v>
      </c>
      <c r="F71" s="93">
        <v>61.1</v>
      </c>
      <c r="G71" s="93">
        <v>54.7</v>
      </c>
      <c r="H71" s="93">
        <v>50.599999999999994</v>
      </c>
      <c r="I71" s="93">
        <v>51.5</v>
      </c>
      <c r="J71" s="93">
        <v>56.1</v>
      </c>
      <c r="K71" s="93">
        <v>54.8</v>
      </c>
      <c r="L71" s="93">
        <v>55.9</v>
      </c>
      <c r="M71" s="93">
        <v>52</v>
      </c>
      <c r="N71" s="93">
        <v>52.9</v>
      </c>
      <c r="O71" s="93">
        <v>52.6</v>
      </c>
      <c r="P71" s="93">
        <v>55.599999999999994</v>
      </c>
      <c r="Q71" s="93">
        <v>60.9</v>
      </c>
      <c r="R71" s="93">
        <v>54.3</v>
      </c>
      <c r="S71" s="93">
        <v>58.6</v>
      </c>
      <c r="T71" s="93">
        <v>58.099999999999994</v>
      </c>
      <c r="U71" s="93"/>
    </row>
    <row r="72" spans="1:21" ht="14.25" x14ac:dyDescent="0.2">
      <c r="A72" s="217" t="s">
        <v>204</v>
      </c>
      <c r="B72" s="93">
        <v>21</v>
      </c>
      <c r="C72" s="93">
        <v>20.3</v>
      </c>
      <c r="D72" s="93">
        <v>19.7</v>
      </c>
      <c r="E72" s="93">
        <v>18.899999999999999</v>
      </c>
      <c r="F72" s="93">
        <v>16</v>
      </c>
      <c r="G72" s="93">
        <v>21.4</v>
      </c>
      <c r="H72" s="93">
        <v>22.8</v>
      </c>
      <c r="I72" s="93">
        <v>23.6</v>
      </c>
      <c r="J72" s="93">
        <v>18.600000000000001</v>
      </c>
      <c r="K72" s="93">
        <v>20.3</v>
      </c>
      <c r="L72" s="93">
        <v>19.5</v>
      </c>
      <c r="M72" s="93">
        <v>19.3</v>
      </c>
      <c r="N72" s="93">
        <v>20.9</v>
      </c>
      <c r="O72" s="93">
        <v>18</v>
      </c>
      <c r="P72" s="93">
        <v>17.2</v>
      </c>
      <c r="Q72" s="93">
        <v>15.3</v>
      </c>
      <c r="R72" s="93">
        <v>15.5</v>
      </c>
      <c r="S72" s="93">
        <v>15.3</v>
      </c>
      <c r="T72" s="93">
        <v>15.4</v>
      </c>
      <c r="U72" s="93"/>
    </row>
    <row r="73" spans="1:21" ht="14.25" x14ac:dyDescent="0.2">
      <c r="A73" s="217" t="s">
        <v>205</v>
      </c>
      <c r="B73" s="93">
        <v>32.5</v>
      </c>
      <c r="C73" s="93">
        <v>37.100000000000009</v>
      </c>
      <c r="D73" s="93">
        <v>31.599999999999998</v>
      </c>
      <c r="E73" s="93">
        <v>34.1</v>
      </c>
      <c r="F73" s="93">
        <v>45.1</v>
      </c>
      <c r="G73" s="93">
        <v>33.300000000000004</v>
      </c>
      <c r="H73" s="93">
        <v>27.799999999999994</v>
      </c>
      <c r="I73" s="93">
        <v>27.9</v>
      </c>
      <c r="J73" s="93">
        <v>37.5</v>
      </c>
      <c r="K73" s="93">
        <v>34.5</v>
      </c>
      <c r="L73" s="93">
        <v>36.4</v>
      </c>
      <c r="M73" s="93">
        <v>32.700000000000003</v>
      </c>
      <c r="N73" s="93">
        <v>32</v>
      </c>
      <c r="O73" s="93">
        <v>34.6</v>
      </c>
      <c r="P73" s="93">
        <v>38.399999999999991</v>
      </c>
      <c r="Q73" s="93">
        <v>45.599999999999994</v>
      </c>
      <c r="R73" s="93">
        <v>38.799999999999997</v>
      </c>
      <c r="S73" s="93">
        <v>43.3</v>
      </c>
      <c r="T73" s="93">
        <v>42.699999999999996</v>
      </c>
      <c r="U73" s="93"/>
    </row>
    <row r="74" spans="1:21" ht="14.25" x14ac:dyDescent="0.2">
      <c r="A74" s="343" t="s">
        <v>206</v>
      </c>
      <c r="B74" s="343"/>
      <c r="C74" s="343"/>
      <c r="D74" s="343"/>
      <c r="E74" s="343"/>
      <c r="F74" s="343"/>
      <c r="G74" s="343"/>
      <c r="H74" s="343"/>
      <c r="I74" s="343"/>
      <c r="J74" s="343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93"/>
    </row>
    <row r="75" spans="1:21" ht="14.25" x14ac:dyDescent="0.2">
      <c r="A75" s="217" t="s">
        <v>198</v>
      </c>
      <c r="B75" s="93">
        <v>14.8</v>
      </c>
      <c r="C75" s="93">
        <v>17.100000000000001</v>
      </c>
      <c r="D75" s="93">
        <v>11.7</v>
      </c>
      <c r="E75" s="93">
        <v>18.100000000000001</v>
      </c>
      <c r="F75" s="93">
        <v>18.600000000000001</v>
      </c>
      <c r="G75" s="93">
        <v>20.100000000000001</v>
      </c>
      <c r="H75" s="93">
        <v>20.6</v>
      </c>
      <c r="I75" s="93">
        <v>21.2</v>
      </c>
      <c r="J75" s="93">
        <v>19.2</v>
      </c>
      <c r="K75" s="93">
        <v>17.600000000000001</v>
      </c>
      <c r="L75" s="93">
        <v>20.7</v>
      </c>
      <c r="M75" s="93">
        <v>17.100000000000001</v>
      </c>
      <c r="N75" s="93">
        <v>16.5</v>
      </c>
      <c r="O75" s="93">
        <v>17</v>
      </c>
      <c r="P75" s="93">
        <v>18.600000000000001</v>
      </c>
      <c r="Q75" s="93">
        <v>19.7</v>
      </c>
      <c r="R75" s="93">
        <v>17</v>
      </c>
      <c r="S75" s="93">
        <v>16.5</v>
      </c>
      <c r="T75" s="93">
        <v>18.7</v>
      </c>
      <c r="U75" s="93"/>
    </row>
    <row r="76" spans="1:21" ht="14.25" x14ac:dyDescent="0.2">
      <c r="A76" s="217" t="s">
        <v>199</v>
      </c>
      <c r="B76" s="93">
        <v>32.5</v>
      </c>
      <c r="C76" s="93">
        <v>34.799999999999997</v>
      </c>
      <c r="D76" s="93">
        <v>32.9</v>
      </c>
      <c r="E76" s="93">
        <v>27.8</v>
      </c>
      <c r="F76" s="93">
        <v>29.3</v>
      </c>
      <c r="G76" s="93">
        <v>28.3</v>
      </c>
      <c r="H76" s="93">
        <v>30.2</v>
      </c>
      <c r="I76" s="93">
        <v>28.4</v>
      </c>
      <c r="J76" s="93">
        <v>30.3</v>
      </c>
      <c r="K76" s="93">
        <v>30.7</v>
      </c>
      <c r="L76" s="93">
        <v>33.200000000000003</v>
      </c>
      <c r="M76" s="93">
        <v>26.8</v>
      </c>
      <c r="N76" s="93">
        <v>34.6</v>
      </c>
      <c r="O76" s="93">
        <v>29.6</v>
      </c>
      <c r="P76" s="93">
        <v>29.8</v>
      </c>
      <c r="Q76" s="93">
        <v>33.4</v>
      </c>
      <c r="R76" s="93">
        <v>28.3</v>
      </c>
      <c r="S76" s="93">
        <v>32.9</v>
      </c>
      <c r="T76" s="93">
        <v>30.3</v>
      </c>
      <c r="U76" s="93"/>
    </row>
    <row r="77" spans="1:21" ht="14.25" x14ac:dyDescent="0.2">
      <c r="A77" s="217" t="s">
        <v>200</v>
      </c>
      <c r="B77" s="93">
        <v>14.1</v>
      </c>
      <c r="C77" s="93">
        <v>12.3</v>
      </c>
      <c r="D77" s="93">
        <v>16.399999999999999</v>
      </c>
      <c r="E77" s="93">
        <v>16.3</v>
      </c>
      <c r="F77" s="93">
        <v>14.8</v>
      </c>
      <c r="G77" s="93">
        <v>11.3</v>
      </c>
      <c r="H77" s="93">
        <v>13.1</v>
      </c>
      <c r="I77" s="93">
        <v>12.7</v>
      </c>
      <c r="J77" s="93">
        <v>16.100000000000001</v>
      </c>
      <c r="K77" s="93">
        <v>15.7</v>
      </c>
      <c r="L77" s="93">
        <v>14</v>
      </c>
      <c r="M77" s="93">
        <v>17.5</v>
      </c>
      <c r="N77" s="93">
        <v>16.8</v>
      </c>
      <c r="O77" s="93">
        <v>17.600000000000001</v>
      </c>
      <c r="P77" s="93">
        <v>16</v>
      </c>
      <c r="Q77" s="93">
        <v>15.1</v>
      </c>
      <c r="R77" s="93">
        <v>15.7</v>
      </c>
      <c r="S77" s="93">
        <v>15.5</v>
      </c>
      <c r="T77" s="93">
        <v>15.5</v>
      </c>
      <c r="U77" s="93"/>
    </row>
    <row r="78" spans="1:21" ht="14.25" x14ac:dyDescent="0.2">
      <c r="A78" s="217" t="s">
        <v>201</v>
      </c>
      <c r="B78" s="93">
        <v>15.2</v>
      </c>
      <c r="C78" s="93">
        <v>17.8</v>
      </c>
      <c r="D78" s="93">
        <v>15.8</v>
      </c>
      <c r="E78" s="93">
        <v>14.5</v>
      </c>
      <c r="F78" s="93">
        <v>17.600000000000001</v>
      </c>
      <c r="G78" s="93">
        <v>19.600000000000001</v>
      </c>
      <c r="H78" s="93">
        <v>14.7</v>
      </c>
      <c r="I78" s="93">
        <v>15.4</v>
      </c>
      <c r="J78" s="93">
        <v>12.7</v>
      </c>
      <c r="K78" s="93">
        <v>15.8</v>
      </c>
      <c r="L78" s="93">
        <v>13.8</v>
      </c>
      <c r="M78" s="93">
        <v>16.100000000000001</v>
      </c>
      <c r="N78" s="93">
        <v>14.8</v>
      </c>
      <c r="O78" s="93">
        <v>16.8</v>
      </c>
      <c r="P78" s="93">
        <v>16.399999999999999</v>
      </c>
      <c r="Q78" s="93">
        <v>13.8</v>
      </c>
      <c r="R78" s="93">
        <v>15.5</v>
      </c>
      <c r="S78" s="93">
        <v>15.5</v>
      </c>
      <c r="T78" s="93">
        <v>15.5</v>
      </c>
      <c r="U78" s="93"/>
    </row>
    <row r="79" spans="1:21" ht="14.25" x14ac:dyDescent="0.2">
      <c r="A79" s="217" t="s">
        <v>202</v>
      </c>
      <c r="B79" s="93">
        <v>8.5</v>
      </c>
      <c r="C79" s="93">
        <v>5.3</v>
      </c>
      <c r="D79" s="93">
        <v>8.4</v>
      </c>
      <c r="E79" s="93">
        <v>6.8</v>
      </c>
      <c r="F79" s="93">
        <v>5.2</v>
      </c>
      <c r="G79" s="93">
        <v>6.4</v>
      </c>
      <c r="H79" s="93">
        <v>7.1</v>
      </c>
      <c r="I79" s="93">
        <v>8</v>
      </c>
      <c r="J79" s="93">
        <v>8.8000000000000007</v>
      </c>
      <c r="K79" s="93">
        <v>8.6</v>
      </c>
      <c r="L79" s="93">
        <v>5.8</v>
      </c>
      <c r="M79" s="93">
        <v>7</v>
      </c>
      <c r="N79" s="93">
        <v>4.9000000000000004</v>
      </c>
      <c r="O79" s="93">
        <v>5.2</v>
      </c>
      <c r="P79" s="93">
        <v>5.7</v>
      </c>
      <c r="Q79" s="93">
        <v>5.3</v>
      </c>
      <c r="R79" s="93">
        <v>6.3</v>
      </c>
      <c r="S79" s="93">
        <v>5.8</v>
      </c>
      <c r="T79" s="93">
        <v>6.1</v>
      </c>
      <c r="U79" s="93"/>
    </row>
    <row r="80" spans="1:21" s="101" customFormat="1" ht="18.95" customHeight="1" x14ac:dyDescent="0.2">
      <c r="A80" s="217" t="s">
        <v>170</v>
      </c>
      <c r="B80" s="93">
        <v>6.7</v>
      </c>
      <c r="C80" s="93">
        <v>12.4</v>
      </c>
      <c r="D80" s="93">
        <v>14.9</v>
      </c>
      <c r="E80" s="93">
        <v>15.6</v>
      </c>
      <c r="F80" s="93">
        <v>12.4</v>
      </c>
      <c r="G80" s="93">
        <v>14.3</v>
      </c>
      <c r="H80" s="93">
        <v>14.2</v>
      </c>
      <c r="I80" s="93">
        <v>14.3</v>
      </c>
      <c r="J80" s="93">
        <v>12.3</v>
      </c>
      <c r="K80" s="93">
        <v>11.6</v>
      </c>
      <c r="L80" s="93">
        <v>12.5</v>
      </c>
      <c r="M80" s="93">
        <v>15.5</v>
      </c>
      <c r="N80" s="93">
        <v>12.4</v>
      </c>
      <c r="O80" s="93">
        <v>13.8</v>
      </c>
      <c r="P80" s="93">
        <v>13.3</v>
      </c>
      <c r="Q80" s="93">
        <v>12.6</v>
      </c>
      <c r="R80" s="93">
        <v>17.2</v>
      </c>
      <c r="S80" s="93">
        <v>13.7</v>
      </c>
      <c r="T80" s="93">
        <v>14</v>
      </c>
      <c r="U80" s="93"/>
    </row>
    <row r="81" spans="1:21" s="101" customFormat="1" ht="18.95" customHeight="1" x14ac:dyDescent="0.2">
      <c r="A81" s="217"/>
      <c r="B81" s="102"/>
      <c r="C81" s="102"/>
      <c r="D81" s="102"/>
      <c r="E81" s="102"/>
      <c r="F81" s="102"/>
      <c r="G81" s="102"/>
      <c r="H81" s="102"/>
      <c r="I81" s="102"/>
      <c r="J81" s="102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</row>
    <row r="82" spans="1:21" ht="14.25" x14ac:dyDescent="0.2">
      <c r="A82" s="217" t="s">
        <v>203</v>
      </c>
      <c r="B82" s="93">
        <v>47.3</v>
      </c>
      <c r="C82" s="93">
        <v>51.9</v>
      </c>
      <c r="D82" s="93">
        <v>44.599999999999994</v>
      </c>
      <c r="E82" s="93">
        <v>45.900000000000006</v>
      </c>
      <c r="F82" s="93">
        <v>47.900000000000006</v>
      </c>
      <c r="G82" s="93">
        <v>48.400000000000006</v>
      </c>
      <c r="H82" s="93">
        <v>50.8</v>
      </c>
      <c r="I82" s="93">
        <v>49.599999999999994</v>
      </c>
      <c r="J82" s="93">
        <v>49.5</v>
      </c>
      <c r="K82" s="93">
        <v>48.3</v>
      </c>
      <c r="L82" s="93">
        <v>53.900000000000006</v>
      </c>
      <c r="M82" s="93">
        <v>43.900000000000006</v>
      </c>
      <c r="N82" s="93">
        <v>51.1</v>
      </c>
      <c r="O82" s="93">
        <v>46.6</v>
      </c>
      <c r="P82" s="93">
        <v>48.400000000000006</v>
      </c>
      <c r="Q82" s="93">
        <v>53.099999999999994</v>
      </c>
      <c r="R82" s="93">
        <v>45.3</v>
      </c>
      <c r="S82" s="93">
        <v>49.4</v>
      </c>
      <c r="T82" s="93">
        <v>49</v>
      </c>
      <c r="U82" s="93"/>
    </row>
    <row r="83" spans="1:21" ht="14.25" x14ac:dyDescent="0.2">
      <c r="A83" s="217" t="s">
        <v>204</v>
      </c>
      <c r="B83" s="93">
        <v>23.7</v>
      </c>
      <c r="C83" s="93">
        <v>23.1</v>
      </c>
      <c r="D83" s="93">
        <v>24.200000000000003</v>
      </c>
      <c r="E83" s="93">
        <v>21.3</v>
      </c>
      <c r="F83" s="93">
        <v>22.8</v>
      </c>
      <c r="G83" s="93">
        <v>26</v>
      </c>
      <c r="H83" s="93">
        <v>21.799999999999997</v>
      </c>
      <c r="I83" s="93">
        <v>23.4</v>
      </c>
      <c r="J83" s="93">
        <v>21.5</v>
      </c>
      <c r="K83" s="93">
        <v>24.4</v>
      </c>
      <c r="L83" s="93">
        <v>19.600000000000001</v>
      </c>
      <c r="M83" s="93">
        <v>23.1</v>
      </c>
      <c r="N83" s="93">
        <v>19.700000000000003</v>
      </c>
      <c r="O83" s="93">
        <v>22</v>
      </c>
      <c r="P83" s="93">
        <v>22.099999999999998</v>
      </c>
      <c r="Q83" s="93">
        <v>19.100000000000001</v>
      </c>
      <c r="R83" s="93">
        <v>21.8</v>
      </c>
      <c r="S83" s="93">
        <v>21.3</v>
      </c>
      <c r="T83" s="93">
        <v>21.6</v>
      </c>
      <c r="U83" s="93"/>
    </row>
    <row r="84" spans="1:21" ht="14.25" x14ac:dyDescent="0.2">
      <c r="A84" s="218" t="s">
        <v>205</v>
      </c>
      <c r="B84" s="168">
        <v>23.599999999999998</v>
      </c>
      <c r="C84" s="168">
        <v>28.799999999999997</v>
      </c>
      <c r="D84" s="168">
        <v>20.399999999999991</v>
      </c>
      <c r="E84" s="168">
        <v>24.600000000000005</v>
      </c>
      <c r="F84" s="168">
        <v>25.100000000000005</v>
      </c>
      <c r="G84" s="168">
        <v>22.400000000000006</v>
      </c>
      <c r="H84" s="168">
        <v>29</v>
      </c>
      <c r="I84" s="168">
        <v>26.199999999999996</v>
      </c>
      <c r="J84" s="168">
        <v>28</v>
      </c>
      <c r="K84" s="169">
        <v>23.9</v>
      </c>
      <c r="L84" s="169">
        <v>34.300000000000004</v>
      </c>
      <c r="M84" s="169">
        <v>20.800000000000004</v>
      </c>
      <c r="N84" s="169">
        <v>31.4</v>
      </c>
      <c r="O84" s="169">
        <v>24.6</v>
      </c>
      <c r="P84" s="169">
        <v>26.300000000000008</v>
      </c>
      <c r="Q84" s="169">
        <v>33.999999999999993</v>
      </c>
      <c r="R84" s="169">
        <v>23.499999999999996</v>
      </c>
      <c r="S84" s="169">
        <v>28.099999999999998</v>
      </c>
      <c r="T84" s="169">
        <v>27.4</v>
      </c>
      <c r="U84" s="94"/>
    </row>
    <row r="85" spans="1:21" s="101" customFormat="1" ht="30" customHeight="1" x14ac:dyDescent="0.2">
      <c r="A85" s="344" t="s">
        <v>207</v>
      </c>
      <c r="B85" s="344"/>
      <c r="C85" s="344"/>
      <c r="D85" s="344"/>
      <c r="E85" s="344"/>
      <c r="F85" s="344"/>
      <c r="J85" s="10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</row>
    <row r="86" spans="1:21" ht="14.25" x14ac:dyDescent="0.2">
      <c r="A86" s="345" t="s">
        <v>208</v>
      </c>
      <c r="B86" s="345"/>
      <c r="C86" s="345"/>
      <c r="D86" s="345"/>
      <c r="E86" s="345"/>
      <c r="F86" s="345"/>
      <c r="G86" s="101"/>
      <c r="H86" s="101"/>
      <c r="I86" s="101"/>
      <c r="J86" s="10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</row>
    <row r="87" spans="1:21" ht="14.25" x14ac:dyDescent="0.2">
      <c r="A87" s="217" t="s">
        <v>209</v>
      </c>
      <c r="B87" s="94">
        <v>48.2</v>
      </c>
      <c r="C87" s="94">
        <v>50.8</v>
      </c>
      <c r="D87" s="94">
        <v>52.7</v>
      </c>
      <c r="E87" s="94">
        <v>41.6</v>
      </c>
      <c r="F87" s="93">
        <v>52.1</v>
      </c>
      <c r="G87" s="94">
        <v>49.3</v>
      </c>
      <c r="H87" s="94">
        <v>45.5</v>
      </c>
      <c r="I87" s="94">
        <v>49.2</v>
      </c>
      <c r="J87" s="94">
        <v>48.8</v>
      </c>
      <c r="K87" s="93">
        <v>52.4</v>
      </c>
      <c r="L87" s="93">
        <v>48.2</v>
      </c>
      <c r="M87" s="93">
        <v>45.3</v>
      </c>
      <c r="N87" s="93">
        <v>48.5</v>
      </c>
      <c r="O87" s="93">
        <v>47.9</v>
      </c>
      <c r="P87" s="93">
        <v>46.3</v>
      </c>
      <c r="Q87" s="93">
        <v>46.9</v>
      </c>
      <c r="R87" s="93">
        <v>43.7</v>
      </c>
      <c r="S87" s="93">
        <v>45.7</v>
      </c>
      <c r="T87" s="93">
        <v>42.2</v>
      </c>
      <c r="U87" s="93"/>
    </row>
    <row r="88" spans="1:21" ht="14.25" x14ac:dyDescent="0.2">
      <c r="A88" s="217" t="s">
        <v>210</v>
      </c>
      <c r="B88" s="94">
        <v>14.1</v>
      </c>
      <c r="C88" s="94">
        <v>14.8</v>
      </c>
      <c r="D88" s="94">
        <v>15.9</v>
      </c>
      <c r="E88" s="94">
        <v>16.100000000000001</v>
      </c>
      <c r="F88" s="93">
        <v>15</v>
      </c>
      <c r="G88" s="94">
        <v>14.1</v>
      </c>
      <c r="H88" s="94">
        <v>21.3</v>
      </c>
      <c r="I88" s="94">
        <v>19.5</v>
      </c>
      <c r="J88" s="94">
        <v>20.100000000000001</v>
      </c>
      <c r="K88" s="93">
        <v>17</v>
      </c>
      <c r="L88" s="93">
        <v>21.4</v>
      </c>
      <c r="M88" s="93">
        <v>19.600000000000001</v>
      </c>
      <c r="N88" s="93">
        <v>15.3</v>
      </c>
      <c r="O88" s="93">
        <v>18.100000000000001</v>
      </c>
      <c r="P88" s="93">
        <v>17.2</v>
      </c>
      <c r="Q88" s="93">
        <v>19.399999999999999</v>
      </c>
      <c r="R88" s="93">
        <v>16.8</v>
      </c>
      <c r="S88" s="93">
        <v>18.7</v>
      </c>
      <c r="T88" s="93">
        <v>20.399999999999999</v>
      </c>
      <c r="U88" s="93"/>
    </row>
    <row r="89" spans="1:21" ht="14.25" x14ac:dyDescent="0.2">
      <c r="A89" s="217" t="s">
        <v>162</v>
      </c>
      <c r="B89" s="94">
        <v>36.799999999999997</v>
      </c>
      <c r="C89" s="94">
        <v>34.1</v>
      </c>
      <c r="D89" s="94">
        <v>31.3</v>
      </c>
      <c r="E89" s="94">
        <v>42.2</v>
      </c>
      <c r="F89" s="93">
        <v>32.4</v>
      </c>
      <c r="G89" s="94">
        <v>36.6</v>
      </c>
      <c r="H89" s="94">
        <v>33.200000000000003</v>
      </c>
      <c r="I89" s="94">
        <v>31.2</v>
      </c>
      <c r="J89" s="94">
        <v>30.9</v>
      </c>
      <c r="K89" s="94">
        <v>30.7</v>
      </c>
      <c r="L89" s="94">
        <v>30.5</v>
      </c>
      <c r="M89" s="94">
        <v>33.200000000000003</v>
      </c>
      <c r="N89" s="94">
        <v>32.1</v>
      </c>
      <c r="O89" s="94">
        <v>33.700000000000003</v>
      </c>
      <c r="P89" s="94">
        <v>36.200000000000003</v>
      </c>
      <c r="Q89" s="94">
        <v>33.4</v>
      </c>
      <c r="R89" s="94">
        <v>39.299999999999997</v>
      </c>
      <c r="S89" s="94">
        <v>35.4</v>
      </c>
      <c r="T89" s="94">
        <v>37.200000000000003</v>
      </c>
      <c r="U89" s="94"/>
    </row>
    <row r="90" spans="1:21" ht="14.25" x14ac:dyDescent="0.2">
      <c r="A90" s="343" t="s">
        <v>211</v>
      </c>
      <c r="B90" s="346"/>
      <c r="C90" s="346"/>
      <c r="D90" s="346"/>
      <c r="E90" s="346"/>
      <c r="F90" s="346"/>
      <c r="G90" s="346"/>
      <c r="H90" s="346"/>
      <c r="I90" s="346"/>
      <c r="J90" s="346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93"/>
    </row>
    <row r="91" spans="1:21" ht="14.25" x14ac:dyDescent="0.2">
      <c r="A91" s="217" t="s">
        <v>212</v>
      </c>
      <c r="B91" s="93">
        <v>55.9</v>
      </c>
      <c r="C91" s="93">
        <v>59.5</v>
      </c>
      <c r="D91" s="93">
        <v>61.2</v>
      </c>
      <c r="E91" s="94">
        <v>54.7</v>
      </c>
      <c r="F91" s="94">
        <v>55.6</v>
      </c>
      <c r="G91" s="93">
        <v>49.6</v>
      </c>
      <c r="H91" s="93">
        <v>40.6</v>
      </c>
      <c r="I91" s="93">
        <v>45.5</v>
      </c>
      <c r="J91" s="94">
        <v>49.2</v>
      </c>
      <c r="K91" s="93">
        <v>49.9</v>
      </c>
      <c r="L91" s="93">
        <v>55.8</v>
      </c>
      <c r="M91" s="93">
        <v>44.7</v>
      </c>
      <c r="N91" s="93">
        <v>49.8</v>
      </c>
      <c r="O91" s="93">
        <v>53.9</v>
      </c>
      <c r="P91" s="93">
        <v>51</v>
      </c>
      <c r="Q91" s="93">
        <v>53</v>
      </c>
      <c r="R91" s="93">
        <v>53.2</v>
      </c>
      <c r="S91" s="93">
        <v>49.3</v>
      </c>
      <c r="T91" s="93">
        <v>50.3</v>
      </c>
      <c r="U91" s="93"/>
    </row>
    <row r="92" spans="1:21" s="159" customFormat="1" ht="14.25" x14ac:dyDescent="0.2">
      <c r="A92" s="217" t="s">
        <v>213</v>
      </c>
      <c r="B92" s="93">
        <v>9.4</v>
      </c>
      <c r="C92" s="93">
        <v>7</v>
      </c>
      <c r="D92" s="93">
        <v>7</v>
      </c>
      <c r="E92" s="94">
        <v>10.4</v>
      </c>
      <c r="F92" s="94">
        <v>9.6999999999999993</v>
      </c>
      <c r="G92" s="93">
        <v>11.4</v>
      </c>
      <c r="H92" s="93">
        <v>10</v>
      </c>
      <c r="I92" s="93">
        <v>9.6999999999999993</v>
      </c>
      <c r="J92" s="94">
        <v>10.1</v>
      </c>
      <c r="K92" s="93">
        <v>12</v>
      </c>
      <c r="L92" s="93">
        <v>24</v>
      </c>
      <c r="M92" s="93">
        <v>7.5</v>
      </c>
      <c r="N92" s="93">
        <v>9.3000000000000007</v>
      </c>
      <c r="O92" s="93">
        <v>8.5</v>
      </c>
      <c r="P92" s="93">
        <v>11.1</v>
      </c>
      <c r="Q92" s="93">
        <v>11</v>
      </c>
      <c r="R92" s="93">
        <v>7.2</v>
      </c>
      <c r="S92" s="93">
        <v>10.3</v>
      </c>
      <c r="T92" s="93">
        <v>10.7</v>
      </c>
      <c r="U92" s="93"/>
    </row>
    <row r="93" spans="1:21" ht="14.25" x14ac:dyDescent="0.2">
      <c r="A93" s="217" t="s">
        <v>214</v>
      </c>
      <c r="B93" s="93">
        <v>8.6999999999999993</v>
      </c>
      <c r="C93" s="93">
        <v>10.5</v>
      </c>
      <c r="D93" s="93">
        <v>9.5</v>
      </c>
      <c r="E93" s="94">
        <v>12.5</v>
      </c>
      <c r="F93" s="94">
        <v>11.6</v>
      </c>
      <c r="G93" s="93">
        <v>12.5</v>
      </c>
      <c r="H93" s="93">
        <v>24.8</v>
      </c>
      <c r="I93" s="93">
        <v>21.4</v>
      </c>
      <c r="J93" s="94">
        <v>18.3</v>
      </c>
      <c r="K93" s="93">
        <v>17.8</v>
      </c>
      <c r="L93" s="93">
        <v>12.7</v>
      </c>
      <c r="M93" s="93">
        <v>16.5</v>
      </c>
      <c r="N93" s="93">
        <v>18.7</v>
      </c>
      <c r="O93" s="93">
        <v>12.5</v>
      </c>
      <c r="P93" s="93">
        <v>13.7</v>
      </c>
      <c r="Q93" s="93">
        <v>12.9</v>
      </c>
      <c r="R93" s="93">
        <v>12.7</v>
      </c>
      <c r="S93" s="93">
        <v>16.899999999999999</v>
      </c>
      <c r="T93" s="93">
        <v>13.7</v>
      </c>
      <c r="U93" s="93"/>
    </row>
    <row r="94" spans="1:21" ht="14.25" x14ac:dyDescent="0.2">
      <c r="A94" s="217" t="s">
        <v>215</v>
      </c>
      <c r="B94" s="93">
        <v>4</v>
      </c>
      <c r="C94" s="93">
        <v>2.4</v>
      </c>
      <c r="D94" s="93">
        <v>3.2</v>
      </c>
      <c r="E94" s="94">
        <v>3.9</v>
      </c>
      <c r="F94" s="94">
        <v>7.8</v>
      </c>
      <c r="G94" s="93">
        <v>4.9000000000000004</v>
      </c>
      <c r="H94" s="93">
        <v>5.2</v>
      </c>
      <c r="I94" s="93">
        <v>5.8</v>
      </c>
      <c r="J94" s="93">
        <v>6</v>
      </c>
      <c r="K94" s="93">
        <v>5.0999999999999996</v>
      </c>
      <c r="L94" s="93">
        <v>4.9000000000000004</v>
      </c>
      <c r="M94" s="93">
        <v>6.5</v>
      </c>
      <c r="N94" s="93">
        <v>5.3</v>
      </c>
      <c r="O94" s="93">
        <v>6.5</v>
      </c>
      <c r="P94" s="93">
        <v>4.7</v>
      </c>
      <c r="Q94" s="93">
        <v>6</v>
      </c>
      <c r="R94" s="93">
        <v>5.7</v>
      </c>
      <c r="S94" s="93">
        <v>6.4</v>
      </c>
      <c r="T94" s="93">
        <v>7.3</v>
      </c>
      <c r="U94" s="93"/>
    </row>
    <row r="95" spans="1:21" ht="14.25" x14ac:dyDescent="0.2">
      <c r="A95" s="217" t="s">
        <v>114</v>
      </c>
      <c r="B95" s="93">
        <v>1.2</v>
      </c>
      <c r="C95" s="93">
        <v>1</v>
      </c>
      <c r="D95" s="93">
        <v>2</v>
      </c>
      <c r="E95" s="94">
        <v>0.9</v>
      </c>
      <c r="F95" s="94">
        <v>1.1000000000000001</v>
      </c>
      <c r="G95" s="93">
        <v>2.2000000000000002</v>
      </c>
      <c r="H95" s="93">
        <v>2.7</v>
      </c>
      <c r="I95" s="93">
        <v>2.2999999999999998</v>
      </c>
      <c r="J95" s="94">
        <v>2.4</v>
      </c>
      <c r="K95" s="93">
        <v>2.1</v>
      </c>
      <c r="L95" s="93">
        <v>2.6</v>
      </c>
      <c r="M95" s="93">
        <v>4</v>
      </c>
      <c r="N95" s="93">
        <v>2.2000000000000002</v>
      </c>
      <c r="O95" s="93">
        <v>2.1</v>
      </c>
      <c r="P95" s="93">
        <v>2.6</v>
      </c>
      <c r="Q95" s="93">
        <v>1.9</v>
      </c>
      <c r="R95" s="93">
        <v>2.1</v>
      </c>
      <c r="S95" s="93">
        <v>2.4</v>
      </c>
      <c r="T95" s="93">
        <v>1.6</v>
      </c>
      <c r="U95" s="93"/>
    </row>
    <row r="96" spans="1:21" ht="14.25" x14ac:dyDescent="0.2">
      <c r="A96" s="218" t="s">
        <v>170</v>
      </c>
      <c r="B96" s="168">
        <v>20</v>
      </c>
      <c r="C96" s="168">
        <v>19.2</v>
      </c>
      <c r="D96" s="168">
        <v>17</v>
      </c>
      <c r="E96" s="169">
        <v>17.600000000000001</v>
      </c>
      <c r="F96" s="169">
        <v>14.2</v>
      </c>
      <c r="G96" s="168">
        <v>19.399999999999999</v>
      </c>
      <c r="H96" s="168">
        <v>16.600000000000001</v>
      </c>
      <c r="I96" s="168">
        <v>15.3</v>
      </c>
      <c r="J96" s="169">
        <v>13.9</v>
      </c>
      <c r="K96" s="168">
        <v>13.1</v>
      </c>
      <c r="L96" s="168">
        <v>0</v>
      </c>
      <c r="M96" s="168">
        <v>20.9</v>
      </c>
      <c r="N96" s="168">
        <v>14.7</v>
      </c>
      <c r="O96" s="168">
        <v>16.5</v>
      </c>
      <c r="P96" s="168">
        <v>16.899999999999999</v>
      </c>
      <c r="Q96" s="168">
        <v>15.3</v>
      </c>
      <c r="R96" s="168">
        <v>19.100000000000001</v>
      </c>
      <c r="S96" s="168">
        <v>14.6</v>
      </c>
      <c r="T96" s="168">
        <v>16.399999999999999</v>
      </c>
      <c r="U96" s="93"/>
    </row>
    <row r="97" spans="1:21" ht="14.25" x14ac:dyDescent="0.2">
      <c r="A97" s="341" t="s">
        <v>216</v>
      </c>
      <c r="B97" s="341"/>
      <c r="C97" s="341"/>
      <c r="D97" s="341"/>
      <c r="E97" s="341"/>
      <c r="F97" s="341"/>
      <c r="G97" s="341"/>
      <c r="H97" s="341"/>
      <c r="I97" s="341"/>
      <c r="J97" s="341"/>
      <c r="K97" s="341"/>
      <c r="L97" s="341"/>
      <c r="M97" s="109"/>
      <c r="N97" s="109"/>
      <c r="O97" s="220"/>
      <c r="P97" s="220"/>
      <c r="Q97" s="220"/>
      <c r="R97" s="220"/>
      <c r="S97" s="222"/>
      <c r="T97" s="222"/>
      <c r="U97" s="290"/>
    </row>
    <row r="98" spans="1:21" s="101" customFormat="1" ht="18.95" customHeight="1" x14ac:dyDescent="0.2">
      <c r="A98" s="217" t="s">
        <v>217</v>
      </c>
      <c r="B98" s="93">
        <v>3.1</v>
      </c>
      <c r="C98" s="93">
        <v>2.4</v>
      </c>
      <c r="D98" s="93">
        <v>4.3</v>
      </c>
      <c r="E98" s="93">
        <v>4.9000000000000004</v>
      </c>
      <c r="F98" s="93">
        <v>4.7</v>
      </c>
      <c r="G98" s="93">
        <v>6.8</v>
      </c>
      <c r="H98" s="93">
        <v>40.6</v>
      </c>
      <c r="I98" s="93">
        <v>6.7</v>
      </c>
      <c r="J98" s="93">
        <v>4.3</v>
      </c>
      <c r="K98" s="93">
        <v>8.9</v>
      </c>
      <c r="L98" s="93">
        <v>5.2</v>
      </c>
      <c r="M98" s="93">
        <v>5.7</v>
      </c>
      <c r="N98" s="93">
        <v>5.2</v>
      </c>
      <c r="O98" s="93">
        <v>6.4</v>
      </c>
      <c r="P98" s="93">
        <v>8.3000000000000007</v>
      </c>
      <c r="Q98" s="93">
        <v>7.2</v>
      </c>
      <c r="R98" s="93">
        <v>4.5</v>
      </c>
      <c r="S98" s="93">
        <v>7</v>
      </c>
      <c r="T98" s="93">
        <v>4.7</v>
      </c>
      <c r="U98" s="93"/>
    </row>
    <row r="99" spans="1:21" s="101" customFormat="1" ht="18.95" customHeight="1" x14ac:dyDescent="0.2">
      <c r="A99" s="217" t="s">
        <v>218</v>
      </c>
      <c r="B99" s="93">
        <v>2.8</v>
      </c>
      <c r="C99" s="93">
        <v>1.8</v>
      </c>
      <c r="D99" s="93">
        <v>2.4</v>
      </c>
      <c r="E99" s="93">
        <v>3.2</v>
      </c>
      <c r="F99" s="93">
        <v>3.6</v>
      </c>
      <c r="G99" s="93">
        <v>4.0999999999999996</v>
      </c>
      <c r="H99" s="93">
        <v>10</v>
      </c>
      <c r="I99" s="93">
        <v>7.2</v>
      </c>
      <c r="J99" s="93">
        <v>6.7</v>
      </c>
      <c r="K99" s="93">
        <v>6.6</v>
      </c>
      <c r="L99" s="93">
        <v>5.7</v>
      </c>
      <c r="M99" s="93">
        <v>5.7</v>
      </c>
      <c r="N99" s="93">
        <v>5.2</v>
      </c>
      <c r="O99" s="93">
        <v>4.3</v>
      </c>
      <c r="P99" s="93">
        <v>6</v>
      </c>
      <c r="Q99" s="93">
        <v>5.0999999999999996</v>
      </c>
      <c r="R99" s="93">
        <v>5</v>
      </c>
      <c r="S99" s="93">
        <v>4.7</v>
      </c>
      <c r="T99" s="93">
        <v>6.9</v>
      </c>
      <c r="U99" s="93"/>
    </row>
    <row r="100" spans="1:21" ht="14.25" x14ac:dyDescent="0.2">
      <c r="A100" s="217" t="s">
        <v>219</v>
      </c>
      <c r="B100" s="93">
        <v>76.900000000000006</v>
      </c>
      <c r="C100" s="93">
        <v>82.3</v>
      </c>
      <c r="D100" s="93">
        <v>77.5</v>
      </c>
      <c r="E100" s="93">
        <v>75.900000000000006</v>
      </c>
      <c r="F100" s="93">
        <v>75.7</v>
      </c>
      <c r="G100" s="93">
        <v>70.400000000000006</v>
      </c>
      <c r="H100" s="93">
        <v>24.8</v>
      </c>
      <c r="I100" s="93">
        <v>70</v>
      </c>
      <c r="J100" s="93">
        <v>74.099999999999994</v>
      </c>
      <c r="K100" s="93">
        <v>70.3</v>
      </c>
      <c r="L100" s="93">
        <v>75.8</v>
      </c>
      <c r="M100" s="93">
        <v>69.5</v>
      </c>
      <c r="N100" s="93">
        <v>73.8</v>
      </c>
      <c r="O100" s="93">
        <v>76.2</v>
      </c>
      <c r="P100" s="93">
        <v>70.3</v>
      </c>
      <c r="Q100" s="93">
        <v>72.8</v>
      </c>
      <c r="R100" s="93">
        <v>70.2</v>
      </c>
      <c r="S100" s="93">
        <v>73.599999999999994</v>
      </c>
      <c r="T100" s="93">
        <v>71.099999999999994</v>
      </c>
      <c r="U100" s="93"/>
    </row>
    <row r="101" spans="1:21" ht="14.25" x14ac:dyDescent="0.2">
      <c r="A101" s="217" t="s">
        <v>220</v>
      </c>
      <c r="B101" s="93">
        <v>3.4</v>
      </c>
      <c r="C101" s="93">
        <v>3.5</v>
      </c>
      <c r="D101" s="93">
        <v>4.5</v>
      </c>
      <c r="E101" s="93">
        <v>4.4000000000000004</v>
      </c>
      <c r="F101" s="93">
        <v>4.0999999999999996</v>
      </c>
      <c r="G101" s="93">
        <v>4.5999999999999996</v>
      </c>
      <c r="H101" s="93">
        <v>5.2</v>
      </c>
      <c r="I101" s="93">
        <v>5.0999999999999996</v>
      </c>
      <c r="J101" s="93">
        <v>4.2</v>
      </c>
      <c r="K101" s="93">
        <v>4.2</v>
      </c>
      <c r="L101" s="93">
        <v>4.0999999999999996</v>
      </c>
      <c r="M101" s="93">
        <v>4.3</v>
      </c>
      <c r="N101" s="93">
        <v>4.7</v>
      </c>
      <c r="O101" s="93">
        <v>3.2</v>
      </c>
      <c r="P101" s="93">
        <v>5</v>
      </c>
      <c r="Q101" s="93">
        <v>4.2</v>
      </c>
      <c r="R101" s="93">
        <v>4.9000000000000004</v>
      </c>
      <c r="S101" s="93">
        <v>4.2</v>
      </c>
      <c r="T101" s="93">
        <v>4.0999999999999996</v>
      </c>
      <c r="U101" s="93"/>
    </row>
    <row r="102" spans="1:21" ht="14.25" x14ac:dyDescent="0.2">
      <c r="A102" s="217" t="s">
        <v>162</v>
      </c>
      <c r="B102" s="93">
        <v>13.1</v>
      </c>
      <c r="C102" s="93">
        <v>9.8000000000000007</v>
      </c>
      <c r="D102" s="93">
        <v>11.2</v>
      </c>
      <c r="E102" s="93">
        <v>11.6</v>
      </c>
      <c r="F102" s="93">
        <v>11.8</v>
      </c>
      <c r="G102" s="93">
        <v>14.2</v>
      </c>
      <c r="H102" s="93">
        <v>2.7</v>
      </c>
      <c r="I102" s="93">
        <v>11</v>
      </c>
      <c r="J102" s="93">
        <v>10.6</v>
      </c>
      <c r="K102" s="93">
        <v>9.9</v>
      </c>
      <c r="L102" s="93">
        <v>9.1</v>
      </c>
      <c r="M102" s="93">
        <v>14.8</v>
      </c>
      <c r="N102" s="93">
        <v>11</v>
      </c>
      <c r="O102" s="93">
        <v>9.9</v>
      </c>
      <c r="P102" s="93">
        <v>10.3</v>
      </c>
      <c r="Q102" s="93">
        <v>10.7</v>
      </c>
      <c r="R102" s="93">
        <v>15.4</v>
      </c>
      <c r="S102" s="93">
        <v>10.3</v>
      </c>
      <c r="T102" s="93">
        <v>13.1</v>
      </c>
      <c r="U102" s="93"/>
    </row>
    <row r="103" spans="1:21" ht="14.25" x14ac:dyDescent="0.2">
      <c r="A103" s="340" t="s">
        <v>221</v>
      </c>
      <c r="B103" s="340"/>
      <c r="C103" s="340"/>
      <c r="D103" s="340"/>
      <c r="E103" s="340"/>
      <c r="F103" s="340"/>
      <c r="G103" s="170"/>
      <c r="H103" s="170"/>
      <c r="I103" s="170"/>
      <c r="J103" s="170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93"/>
    </row>
    <row r="104" spans="1:21" ht="14.25" x14ac:dyDescent="0.2">
      <c r="A104" s="341" t="s">
        <v>222</v>
      </c>
      <c r="B104" s="341"/>
      <c r="C104" s="341"/>
      <c r="D104" s="341"/>
      <c r="E104" s="341"/>
      <c r="F104" s="341"/>
      <c r="G104" s="103"/>
      <c r="H104" s="103"/>
      <c r="I104" s="103"/>
      <c r="J104" s="10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</row>
    <row r="105" spans="1:21" s="101" customFormat="1" ht="18.95" customHeight="1" x14ac:dyDescent="0.2">
      <c r="A105" s="217" t="s">
        <v>223</v>
      </c>
      <c r="B105" s="102">
        <v>26.3</v>
      </c>
      <c r="C105" s="104">
        <v>22.3</v>
      </c>
      <c r="D105" s="104">
        <v>16.899999999999999</v>
      </c>
      <c r="E105" s="104">
        <v>27.5</v>
      </c>
      <c r="F105" s="102">
        <v>23</v>
      </c>
      <c r="G105" s="102">
        <v>25.3</v>
      </c>
      <c r="H105" s="104">
        <v>28.6</v>
      </c>
      <c r="I105" s="104">
        <v>26.8</v>
      </c>
      <c r="J105" s="104">
        <v>22.3</v>
      </c>
      <c r="K105" s="93">
        <v>20.9</v>
      </c>
      <c r="L105" s="93">
        <v>25.3</v>
      </c>
      <c r="M105" s="93">
        <v>24</v>
      </c>
      <c r="N105" s="93">
        <v>23.7</v>
      </c>
      <c r="O105" s="93">
        <v>24.1</v>
      </c>
      <c r="P105" s="93">
        <v>23.5</v>
      </c>
      <c r="Q105" s="93">
        <v>23.8</v>
      </c>
      <c r="R105" s="93">
        <v>19.7</v>
      </c>
      <c r="S105" s="93">
        <v>23.3</v>
      </c>
      <c r="T105" s="93">
        <v>20.399999999999999</v>
      </c>
      <c r="U105" s="93"/>
    </row>
    <row r="106" spans="1:21" s="101" customFormat="1" ht="18.95" customHeight="1" x14ac:dyDescent="0.2">
      <c r="A106" s="217" t="s">
        <v>224</v>
      </c>
      <c r="B106" s="102">
        <v>27.2</v>
      </c>
      <c r="C106" s="104">
        <v>33.6</v>
      </c>
      <c r="D106" s="104">
        <v>42.4</v>
      </c>
      <c r="E106" s="104">
        <v>26.5</v>
      </c>
      <c r="F106" s="102">
        <v>32.9</v>
      </c>
      <c r="G106" s="102">
        <v>28.9</v>
      </c>
      <c r="H106" s="104">
        <v>26.7</v>
      </c>
      <c r="I106" s="104">
        <v>30.1</v>
      </c>
      <c r="J106" s="104">
        <v>32.299999999999997</v>
      </c>
      <c r="K106" s="93">
        <v>20.9</v>
      </c>
      <c r="L106" s="93">
        <v>32.799999999999997</v>
      </c>
      <c r="M106" s="93">
        <v>26.6</v>
      </c>
      <c r="N106" s="93">
        <v>26.4</v>
      </c>
      <c r="O106" s="93">
        <v>26.1</v>
      </c>
      <c r="P106" s="93">
        <v>27.7</v>
      </c>
      <c r="Q106" s="93">
        <v>27.3</v>
      </c>
      <c r="R106" s="93">
        <v>27.7</v>
      </c>
      <c r="S106" s="93">
        <v>29</v>
      </c>
      <c r="T106" s="93">
        <v>28.4</v>
      </c>
      <c r="U106" s="93"/>
    </row>
    <row r="107" spans="1:21" ht="14.25" x14ac:dyDescent="0.2">
      <c r="A107" s="217" t="s">
        <v>225</v>
      </c>
      <c r="B107" s="102">
        <v>20</v>
      </c>
      <c r="C107" s="104">
        <v>19.8</v>
      </c>
      <c r="D107" s="104">
        <v>21.3</v>
      </c>
      <c r="E107" s="104">
        <v>20.2</v>
      </c>
      <c r="F107" s="102">
        <v>24.1</v>
      </c>
      <c r="G107" s="102">
        <v>20.5</v>
      </c>
      <c r="H107" s="104">
        <v>21</v>
      </c>
      <c r="I107" s="104">
        <v>21.4</v>
      </c>
      <c r="J107" s="104">
        <v>25.7</v>
      </c>
      <c r="K107" s="93">
        <v>21.1</v>
      </c>
      <c r="L107" s="93">
        <v>20.100000000000001</v>
      </c>
      <c r="M107" s="93">
        <v>22.6</v>
      </c>
      <c r="N107" s="93">
        <v>26.1</v>
      </c>
      <c r="O107" s="93">
        <v>25.5</v>
      </c>
      <c r="P107" s="93">
        <v>26.1</v>
      </c>
      <c r="Q107" s="93">
        <v>27.4</v>
      </c>
      <c r="R107" s="93">
        <v>25.7</v>
      </c>
      <c r="S107" s="93">
        <v>24.7</v>
      </c>
      <c r="T107" s="93">
        <v>26.3</v>
      </c>
      <c r="U107" s="93"/>
    </row>
    <row r="108" spans="1:21" ht="14.25" x14ac:dyDescent="0.2">
      <c r="A108" s="217" t="s">
        <v>226</v>
      </c>
      <c r="B108" s="102">
        <v>6.8</v>
      </c>
      <c r="C108" s="104">
        <v>6.2</v>
      </c>
      <c r="D108" s="104">
        <v>5.2</v>
      </c>
      <c r="E108" s="104">
        <v>11.5</v>
      </c>
      <c r="F108" s="102">
        <v>6.5</v>
      </c>
      <c r="G108" s="102">
        <v>8</v>
      </c>
      <c r="H108" s="104">
        <v>8.6</v>
      </c>
      <c r="I108" s="104">
        <v>7.5</v>
      </c>
      <c r="J108" s="104">
        <v>7.2</v>
      </c>
      <c r="K108" s="93">
        <v>11.8</v>
      </c>
      <c r="L108" s="93">
        <v>7</v>
      </c>
      <c r="M108" s="93">
        <v>7.9</v>
      </c>
      <c r="N108" s="93">
        <v>10.199999999999999</v>
      </c>
      <c r="O108" s="93">
        <v>11.5</v>
      </c>
      <c r="P108" s="93">
        <v>8.3000000000000007</v>
      </c>
      <c r="Q108" s="93">
        <v>9.1</v>
      </c>
      <c r="R108" s="93">
        <v>10.4</v>
      </c>
      <c r="S108" s="93">
        <v>9.1999999999999993</v>
      </c>
      <c r="T108" s="93">
        <v>9.6999999999999993</v>
      </c>
      <c r="U108" s="93"/>
    </row>
    <row r="109" spans="1:21" ht="14.25" x14ac:dyDescent="0.2">
      <c r="A109" s="218" t="s">
        <v>162</v>
      </c>
      <c r="B109" s="171">
        <v>18.3</v>
      </c>
      <c r="C109" s="172">
        <v>17.5</v>
      </c>
      <c r="D109" s="172">
        <v>14.2</v>
      </c>
      <c r="E109" s="172">
        <v>14.4</v>
      </c>
      <c r="F109" s="171">
        <v>13.3</v>
      </c>
      <c r="G109" s="171">
        <v>17.2</v>
      </c>
      <c r="H109" s="172">
        <v>15</v>
      </c>
      <c r="I109" s="172">
        <v>14.1</v>
      </c>
      <c r="J109" s="172">
        <v>12.4</v>
      </c>
      <c r="K109" s="168">
        <v>13.8</v>
      </c>
      <c r="L109" s="168">
        <v>14.6</v>
      </c>
      <c r="M109" s="168">
        <v>18.600000000000001</v>
      </c>
      <c r="N109" s="168">
        <v>13.7</v>
      </c>
      <c r="O109" s="168">
        <v>12.7</v>
      </c>
      <c r="P109" s="168">
        <v>14.2</v>
      </c>
      <c r="Q109" s="168">
        <v>12.3</v>
      </c>
      <c r="R109" s="168">
        <v>16.5</v>
      </c>
      <c r="S109" s="168">
        <v>13.5</v>
      </c>
      <c r="T109" s="168">
        <v>15</v>
      </c>
      <c r="U109" s="93"/>
    </row>
    <row r="110" spans="1:21" ht="14.25" x14ac:dyDescent="0.2">
      <c r="A110" s="341" t="s">
        <v>227</v>
      </c>
      <c r="B110" s="341"/>
      <c r="C110" s="341"/>
      <c r="D110" s="341"/>
      <c r="E110" s="341"/>
      <c r="F110" s="341"/>
      <c r="G110" s="101"/>
      <c r="H110" s="101"/>
      <c r="I110" s="101"/>
      <c r="J110" s="103"/>
      <c r="K110" s="108"/>
      <c r="L110" s="108"/>
      <c r="M110" s="108"/>
      <c r="N110" s="108"/>
      <c r="O110" s="221"/>
      <c r="P110" s="221"/>
      <c r="Q110" s="221"/>
      <c r="R110" s="221"/>
      <c r="S110" s="223"/>
      <c r="T110" s="223"/>
      <c r="U110" s="291"/>
    </row>
    <row r="111" spans="1:21" ht="14.25" x14ac:dyDescent="0.2">
      <c r="A111" s="338" t="s">
        <v>228</v>
      </c>
      <c r="B111" s="338"/>
      <c r="C111" s="338"/>
      <c r="D111" s="338"/>
      <c r="E111" s="338"/>
      <c r="F111" s="338"/>
      <c r="G111" s="101"/>
      <c r="H111" s="101"/>
      <c r="I111" s="101"/>
      <c r="J111" s="103"/>
      <c r="K111" s="108"/>
      <c r="L111" s="108"/>
      <c r="M111" s="108"/>
      <c r="N111" s="108"/>
      <c r="O111" s="221"/>
      <c r="P111" s="221"/>
      <c r="Q111" s="221"/>
      <c r="R111" s="221"/>
      <c r="S111" s="223"/>
      <c r="T111" s="223"/>
      <c r="U111" s="291"/>
    </row>
    <row r="112" spans="1:21" ht="14.25" x14ac:dyDescent="0.2">
      <c r="A112" s="217" t="s">
        <v>229</v>
      </c>
      <c r="B112" s="93">
        <v>20.2</v>
      </c>
      <c r="C112" s="93">
        <v>27.1</v>
      </c>
      <c r="D112" s="93">
        <v>21.4</v>
      </c>
      <c r="E112" s="93">
        <v>30.8</v>
      </c>
      <c r="F112" s="93">
        <v>27.5</v>
      </c>
      <c r="G112" s="93">
        <v>26</v>
      </c>
      <c r="H112" s="93">
        <v>29.6</v>
      </c>
      <c r="I112" s="93">
        <v>35.700000000000003</v>
      </c>
      <c r="J112" s="93">
        <v>28.7</v>
      </c>
      <c r="K112" s="93">
        <v>35.6</v>
      </c>
      <c r="L112" s="93">
        <v>35.5</v>
      </c>
      <c r="M112" s="93">
        <v>28.8</v>
      </c>
      <c r="N112" s="93">
        <v>20.7</v>
      </c>
      <c r="O112" s="93">
        <v>23.7</v>
      </c>
      <c r="P112" s="93">
        <v>22.4</v>
      </c>
      <c r="Q112" s="93">
        <v>22.1</v>
      </c>
      <c r="R112" s="93">
        <v>21.2</v>
      </c>
      <c r="S112" s="93">
        <v>22.6</v>
      </c>
      <c r="T112" s="93">
        <v>23.3</v>
      </c>
      <c r="U112" s="93"/>
    </row>
    <row r="113" spans="1:21" ht="14.25" x14ac:dyDescent="0.2">
      <c r="A113" s="217" t="s">
        <v>230</v>
      </c>
      <c r="B113" s="93">
        <v>44.6</v>
      </c>
      <c r="C113" s="93">
        <v>44.6</v>
      </c>
      <c r="D113" s="93">
        <v>41.6</v>
      </c>
      <c r="E113" s="93">
        <v>36.700000000000003</v>
      </c>
      <c r="F113" s="93">
        <v>45.2</v>
      </c>
      <c r="G113" s="93">
        <v>38.6</v>
      </c>
      <c r="H113" s="93">
        <v>39.700000000000003</v>
      </c>
      <c r="I113" s="93">
        <v>35.200000000000003</v>
      </c>
      <c r="J113" s="93">
        <v>44.7</v>
      </c>
      <c r="K113" s="93">
        <v>35.299999999999997</v>
      </c>
      <c r="L113" s="93">
        <v>34.6</v>
      </c>
      <c r="M113" s="93">
        <v>34.799999999999997</v>
      </c>
      <c r="N113" s="93">
        <v>40.799999999999997</v>
      </c>
      <c r="O113" s="93">
        <v>41.1</v>
      </c>
      <c r="P113" s="93">
        <v>38.200000000000003</v>
      </c>
      <c r="Q113" s="93">
        <v>39</v>
      </c>
      <c r="R113" s="93">
        <v>41.2</v>
      </c>
      <c r="S113" s="93">
        <v>40.1</v>
      </c>
      <c r="T113" s="93">
        <v>39.700000000000003</v>
      </c>
      <c r="U113" s="93"/>
    </row>
    <row r="114" spans="1:21" ht="14.25" x14ac:dyDescent="0.2">
      <c r="A114" s="217" t="s">
        <v>231</v>
      </c>
      <c r="B114" s="102">
        <v>12.4</v>
      </c>
      <c r="C114" s="102">
        <v>12.3</v>
      </c>
      <c r="D114" s="102">
        <v>17.600000000000001</v>
      </c>
      <c r="E114" s="102">
        <v>15.7</v>
      </c>
      <c r="F114" s="102">
        <v>11</v>
      </c>
      <c r="G114" s="102">
        <v>14.5</v>
      </c>
      <c r="H114" s="102">
        <v>10.5</v>
      </c>
      <c r="I114" s="102">
        <v>10.5</v>
      </c>
      <c r="J114" s="102">
        <v>13.3</v>
      </c>
      <c r="K114" s="93">
        <v>13.5</v>
      </c>
      <c r="L114" s="93">
        <v>13.6</v>
      </c>
      <c r="M114" s="93">
        <v>13.5</v>
      </c>
      <c r="N114" s="93">
        <v>12.8</v>
      </c>
      <c r="O114" s="93">
        <v>16.399999999999999</v>
      </c>
      <c r="P114" s="93">
        <v>19.2</v>
      </c>
      <c r="Q114" s="93">
        <v>16.5</v>
      </c>
      <c r="R114" s="93">
        <v>13.7</v>
      </c>
      <c r="S114" s="93">
        <v>16.8</v>
      </c>
      <c r="T114" s="93">
        <v>15.2</v>
      </c>
      <c r="U114" s="93"/>
    </row>
    <row r="115" spans="1:21" ht="14.25" x14ac:dyDescent="0.2">
      <c r="A115" s="217" t="s">
        <v>232</v>
      </c>
      <c r="B115" s="93">
        <v>12.8</v>
      </c>
      <c r="C115" s="93">
        <v>8.4</v>
      </c>
      <c r="D115" s="93">
        <v>8.6</v>
      </c>
      <c r="E115" s="93">
        <v>7.3</v>
      </c>
      <c r="F115" s="93">
        <v>8</v>
      </c>
      <c r="G115" s="93">
        <v>9.6999999999999993</v>
      </c>
      <c r="H115" s="93">
        <v>6.1</v>
      </c>
      <c r="I115" s="93">
        <v>9</v>
      </c>
      <c r="J115" s="93">
        <v>5.6</v>
      </c>
      <c r="K115" s="93">
        <v>8.4</v>
      </c>
      <c r="L115" s="93">
        <v>8.1</v>
      </c>
      <c r="M115" s="93">
        <v>7.9</v>
      </c>
      <c r="N115" s="93">
        <v>10</v>
      </c>
      <c r="O115" s="93">
        <v>10.7</v>
      </c>
      <c r="P115" s="93">
        <v>12.2</v>
      </c>
      <c r="Q115" s="93">
        <v>14.3</v>
      </c>
      <c r="R115" s="93">
        <v>11.7</v>
      </c>
      <c r="S115" s="93">
        <v>11.2</v>
      </c>
      <c r="T115" s="93">
        <v>11.1</v>
      </c>
      <c r="U115" s="93"/>
    </row>
    <row r="116" spans="1:21" s="159" customFormat="1" ht="14.25" x14ac:dyDescent="0.2">
      <c r="A116" s="217" t="s">
        <v>162</v>
      </c>
      <c r="B116" s="93">
        <v>9.1999999999999993</v>
      </c>
      <c r="C116" s="93">
        <v>7.1</v>
      </c>
      <c r="D116" s="93">
        <v>8.6999999999999993</v>
      </c>
      <c r="E116" s="93">
        <v>9.5</v>
      </c>
      <c r="F116" s="93">
        <v>8.3000000000000007</v>
      </c>
      <c r="G116" s="93">
        <v>11.3</v>
      </c>
      <c r="H116" s="93">
        <v>14</v>
      </c>
      <c r="I116" s="93">
        <v>9.6</v>
      </c>
      <c r="J116" s="93">
        <v>7.6</v>
      </c>
      <c r="K116" s="93">
        <v>7.2</v>
      </c>
      <c r="L116" s="93">
        <v>8.1999999999999993</v>
      </c>
      <c r="M116" s="93">
        <v>15</v>
      </c>
      <c r="N116" s="93">
        <v>7.7</v>
      </c>
      <c r="O116" s="93">
        <v>8</v>
      </c>
      <c r="P116" s="93">
        <v>8</v>
      </c>
      <c r="Q116" s="93">
        <v>8</v>
      </c>
      <c r="R116" s="93">
        <v>12.2</v>
      </c>
      <c r="S116" s="93">
        <v>9.1999999999999993</v>
      </c>
      <c r="T116" s="93">
        <v>10.7</v>
      </c>
      <c r="U116" s="93"/>
    </row>
    <row r="117" spans="1:21" s="152" customFormat="1" ht="14.25" x14ac:dyDescent="0.2">
      <c r="A117" s="217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</row>
    <row r="118" spans="1:21" s="152" customFormat="1" ht="14.25" x14ac:dyDescent="0.2">
      <c r="A118" s="217" t="s">
        <v>233</v>
      </c>
      <c r="B118" s="93">
        <v>64.8</v>
      </c>
      <c r="C118" s="93">
        <v>71.7</v>
      </c>
      <c r="D118" s="93">
        <v>63</v>
      </c>
      <c r="E118" s="93">
        <v>67.5</v>
      </c>
      <c r="F118" s="93">
        <v>72.7</v>
      </c>
      <c r="G118" s="93">
        <v>64.599999999999994</v>
      </c>
      <c r="H118" s="93">
        <v>69.300000000000011</v>
      </c>
      <c r="I118" s="93">
        <v>70.900000000000006</v>
      </c>
      <c r="J118" s="93">
        <v>73.400000000000006</v>
      </c>
      <c r="K118" s="93">
        <v>70.900000000000006</v>
      </c>
      <c r="L118" s="93">
        <v>70.099999999999994</v>
      </c>
      <c r="M118" s="93">
        <v>63.599999999999994</v>
      </c>
      <c r="N118" s="93">
        <v>61.5</v>
      </c>
      <c r="O118" s="93">
        <v>64.8</v>
      </c>
      <c r="P118" s="93">
        <v>60.6</v>
      </c>
      <c r="Q118" s="93">
        <v>61.1</v>
      </c>
      <c r="R118" s="93">
        <v>62.400000000000006</v>
      </c>
      <c r="S118" s="93">
        <v>62.7</v>
      </c>
      <c r="T118" s="93">
        <v>63</v>
      </c>
      <c r="U118" s="93"/>
    </row>
    <row r="119" spans="1:21" s="152" customFormat="1" ht="14.25" x14ac:dyDescent="0.2">
      <c r="A119" s="217" t="s">
        <v>234</v>
      </c>
      <c r="B119" s="93">
        <v>12.8</v>
      </c>
      <c r="C119" s="93">
        <v>8.4</v>
      </c>
      <c r="D119" s="93">
        <v>8.6</v>
      </c>
      <c r="E119" s="93">
        <v>7.3</v>
      </c>
      <c r="F119" s="93">
        <v>8</v>
      </c>
      <c r="G119" s="93">
        <v>9.6999999999999993</v>
      </c>
      <c r="H119" s="93">
        <v>6.1</v>
      </c>
      <c r="I119" s="93">
        <v>9</v>
      </c>
      <c r="J119" s="93">
        <v>5.6</v>
      </c>
      <c r="K119" s="93">
        <v>8.4</v>
      </c>
      <c r="L119" s="93">
        <v>8.1</v>
      </c>
      <c r="M119" s="93">
        <v>7.9</v>
      </c>
      <c r="N119" s="93">
        <v>10</v>
      </c>
      <c r="O119" s="93">
        <v>10.7</v>
      </c>
      <c r="P119" s="93">
        <v>12.2</v>
      </c>
      <c r="Q119" s="93">
        <v>14.3</v>
      </c>
      <c r="R119" s="93">
        <v>11.7</v>
      </c>
      <c r="S119" s="93">
        <v>11.2</v>
      </c>
      <c r="T119" s="93">
        <v>11.1</v>
      </c>
      <c r="U119" s="93"/>
    </row>
    <row r="120" spans="1:21" s="152" customFormat="1" ht="15" thickBot="1" x14ac:dyDescent="0.25">
      <c r="A120" s="219" t="s">
        <v>235</v>
      </c>
      <c r="B120" s="95">
        <v>52</v>
      </c>
      <c r="C120" s="95">
        <v>63.300000000000004</v>
      </c>
      <c r="D120" s="95">
        <v>54.4</v>
      </c>
      <c r="E120" s="95">
        <v>60.2</v>
      </c>
      <c r="F120" s="95">
        <v>64.7</v>
      </c>
      <c r="G120" s="95">
        <v>54.899999999999991</v>
      </c>
      <c r="H120" s="95">
        <v>63.20000000000001</v>
      </c>
      <c r="I120" s="95">
        <v>61.900000000000006</v>
      </c>
      <c r="J120" s="95">
        <v>67.800000000000011</v>
      </c>
      <c r="K120" s="95">
        <v>62.500000000000007</v>
      </c>
      <c r="L120" s="95">
        <v>61.999999999999993</v>
      </c>
      <c r="M120" s="95">
        <v>55.699999999999996</v>
      </c>
      <c r="N120" s="95">
        <v>51.5</v>
      </c>
      <c r="O120" s="95">
        <v>54.099999999999994</v>
      </c>
      <c r="P120" s="95">
        <v>48.400000000000006</v>
      </c>
      <c r="Q120" s="95">
        <v>46.8</v>
      </c>
      <c r="R120" s="95">
        <v>50.7</v>
      </c>
      <c r="S120" s="95">
        <v>51.5</v>
      </c>
      <c r="T120" s="95">
        <v>51.9</v>
      </c>
      <c r="U120" s="93"/>
    </row>
    <row r="121" spans="1:21" s="152" customFormat="1" ht="15.75" x14ac:dyDescent="0.25">
      <c r="A121" s="339" t="s">
        <v>46</v>
      </c>
      <c r="B121" s="339"/>
      <c r="C121" s="339"/>
      <c r="D121" s="339"/>
      <c r="E121" s="339"/>
      <c r="F121" s="339"/>
      <c r="G121" s="162"/>
      <c r="H121" s="162"/>
      <c r="I121" s="160"/>
      <c r="J121" s="161"/>
      <c r="K121" s="158"/>
      <c r="L121" s="158"/>
      <c r="M121" s="158"/>
    </row>
    <row r="122" spans="1:21" s="152" customFormat="1" ht="15.75" x14ac:dyDescent="0.25">
      <c r="A122" s="163"/>
      <c r="B122" s="163"/>
      <c r="C122" s="163"/>
      <c r="D122" s="163"/>
      <c r="E122" s="163"/>
      <c r="F122" s="163"/>
      <c r="G122" s="163"/>
      <c r="H122" s="163"/>
      <c r="I122" s="163"/>
    </row>
    <row r="123" spans="1:21" s="152" customFormat="1" ht="15.75" x14ac:dyDescent="0.25">
      <c r="A123" s="163"/>
      <c r="B123" s="163"/>
      <c r="C123" s="163"/>
      <c r="D123" s="163"/>
      <c r="E123" s="163"/>
      <c r="F123" s="163"/>
      <c r="G123" s="163"/>
      <c r="H123" s="163"/>
      <c r="I123" s="163"/>
    </row>
    <row r="124" spans="1:21" s="152" customFormat="1" x14ac:dyDescent="0.2">
      <c r="B124" s="164"/>
      <c r="C124" s="164"/>
      <c r="D124" s="164"/>
      <c r="E124" s="164"/>
      <c r="F124" s="164"/>
      <c r="G124" s="164"/>
      <c r="H124" s="164"/>
      <c r="I124" s="164"/>
    </row>
    <row r="125" spans="1:21" s="152" customFormat="1" x14ac:dyDescent="0.2">
      <c r="B125" s="164"/>
      <c r="C125" s="164"/>
      <c r="D125" s="164"/>
      <c r="E125" s="164"/>
      <c r="F125" s="164"/>
      <c r="G125" s="164"/>
      <c r="H125" s="164"/>
      <c r="I125" s="164"/>
    </row>
    <row r="126" spans="1:21" s="152" customFormat="1" x14ac:dyDescent="0.2">
      <c r="B126" s="164"/>
      <c r="C126" s="164"/>
      <c r="D126" s="164"/>
      <c r="E126" s="164"/>
      <c r="F126" s="164"/>
      <c r="G126" s="164"/>
      <c r="H126" s="164"/>
      <c r="I126" s="164"/>
    </row>
    <row r="127" spans="1:21" s="152" customFormat="1" x14ac:dyDescent="0.2">
      <c r="B127" s="164"/>
      <c r="C127" s="164"/>
      <c r="D127" s="164"/>
      <c r="E127" s="164"/>
      <c r="F127" s="164"/>
      <c r="G127" s="164"/>
      <c r="H127" s="164"/>
      <c r="I127" s="164"/>
    </row>
    <row r="128" spans="1:21" s="152" customFormat="1" x14ac:dyDescent="0.2">
      <c r="B128" s="164"/>
      <c r="C128" s="164"/>
      <c r="D128" s="164"/>
      <c r="E128" s="164"/>
      <c r="F128" s="164"/>
      <c r="G128" s="164"/>
      <c r="H128" s="164"/>
      <c r="I128" s="164"/>
    </row>
    <row r="129" spans="2:9" s="152" customFormat="1" x14ac:dyDescent="0.2">
      <c r="B129" s="164"/>
      <c r="C129" s="164"/>
      <c r="D129" s="164"/>
      <c r="E129" s="164"/>
      <c r="F129" s="164"/>
      <c r="G129" s="164"/>
      <c r="H129" s="164"/>
      <c r="I129" s="164"/>
    </row>
    <row r="130" spans="2:9" s="152" customFormat="1" x14ac:dyDescent="0.2">
      <c r="B130" s="164"/>
      <c r="C130" s="164"/>
      <c r="D130" s="164"/>
      <c r="E130" s="164"/>
      <c r="F130" s="164"/>
      <c r="G130" s="164"/>
      <c r="H130" s="164"/>
      <c r="I130" s="164"/>
    </row>
    <row r="131" spans="2:9" s="152" customFormat="1" x14ac:dyDescent="0.2">
      <c r="B131" s="164"/>
      <c r="C131" s="164"/>
      <c r="D131" s="164"/>
      <c r="E131" s="164"/>
      <c r="F131" s="164"/>
      <c r="G131" s="164"/>
      <c r="H131" s="164"/>
      <c r="I131" s="164"/>
    </row>
    <row r="132" spans="2:9" s="152" customFormat="1" x14ac:dyDescent="0.2">
      <c r="B132" s="164"/>
      <c r="C132" s="164"/>
      <c r="D132" s="164"/>
      <c r="E132" s="164"/>
      <c r="F132" s="164"/>
      <c r="G132" s="164"/>
      <c r="H132" s="164"/>
      <c r="I132" s="164"/>
    </row>
    <row r="133" spans="2:9" s="152" customFormat="1" x14ac:dyDescent="0.2">
      <c r="B133" s="164"/>
      <c r="C133" s="164"/>
      <c r="D133" s="164"/>
      <c r="E133" s="164"/>
      <c r="F133" s="164"/>
      <c r="G133" s="164"/>
      <c r="H133" s="164"/>
      <c r="I133" s="164"/>
    </row>
    <row r="134" spans="2:9" s="152" customFormat="1" x14ac:dyDescent="0.2">
      <c r="B134" s="164"/>
      <c r="C134" s="164"/>
      <c r="D134" s="164"/>
      <c r="E134" s="164"/>
      <c r="F134" s="164"/>
      <c r="G134" s="164"/>
      <c r="H134" s="164"/>
      <c r="I134" s="164"/>
    </row>
    <row r="135" spans="2:9" s="152" customFormat="1" x14ac:dyDescent="0.2">
      <c r="B135" s="164"/>
      <c r="C135" s="164"/>
      <c r="D135" s="164"/>
      <c r="E135" s="164"/>
      <c r="F135" s="164"/>
      <c r="G135" s="164"/>
      <c r="H135" s="164"/>
      <c r="I135" s="164"/>
    </row>
    <row r="136" spans="2:9" s="152" customFormat="1" x14ac:dyDescent="0.2">
      <c r="B136" s="164"/>
      <c r="C136" s="164"/>
      <c r="D136" s="164"/>
      <c r="E136" s="164"/>
      <c r="F136" s="164"/>
      <c r="G136" s="164"/>
      <c r="H136" s="164"/>
      <c r="I136" s="164"/>
    </row>
    <row r="137" spans="2:9" s="152" customFormat="1" x14ac:dyDescent="0.2">
      <c r="B137" s="164"/>
      <c r="C137" s="164"/>
      <c r="D137" s="164"/>
      <c r="E137" s="164"/>
      <c r="F137" s="164"/>
      <c r="G137" s="164"/>
      <c r="H137" s="164"/>
      <c r="I137" s="164"/>
    </row>
    <row r="138" spans="2:9" s="152" customFormat="1" x14ac:dyDescent="0.2">
      <c r="B138" s="164"/>
      <c r="C138" s="164"/>
      <c r="D138" s="164"/>
      <c r="E138" s="164"/>
      <c r="F138" s="164"/>
      <c r="G138" s="164"/>
      <c r="H138" s="164"/>
      <c r="I138" s="164"/>
    </row>
    <row r="139" spans="2:9" s="152" customFormat="1" x14ac:dyDescent="0.2">
      <c r="B139" s="164"/>
      <c r="C139" s="164"/>
      <c r="D139" s="164"/>
      <c r="E139" s="164"/>
      <c r="F139" s="164"/>
      <c r="G139" s="164"/>
      <c r="H139" s="164"/>
      <c r="I139" s="164"/>
    </row>
    <row r="140" spans="2:9" s="152" customFormat="1" x14ac:dyDescent="0.2">
      <c r="B140" s="164"/>
      <c r="C140" s="164"/>
      <c r="D140" s="164"/>
      <c r="E140" s="164"/>
      <c r="F140" s="164"/>
      <c r="G140" s="164"/>
      <c r="H140" s="164"/>
      <c r="I140" s="164"/>
    </row>
    <row r="141" spans="2:9" s="152" customFormat="1" x14ac:dyDescent="0.2">
      <c r="B141" s="164"/>
      <c r="C141" s="164"/>
      <c r="D141" s="164"/>
      <c r="E141" s="164"/>
      <c r="F141" s="164"/>
      <c r="G141" s="164"/>
      <c r="H141" s="164"/>
      <c r="I141" s="164"/>
    </row>
    <row r="142" spans="2:9" s="152" customFormat="1" x14ac:dyDescent="0.2">
      <c r="B142" s="164"/>
      <c r="C142" s="164"/>
      <c r="D142" s="164"/>
      <c r="E142" s="164"/>
      <c r="F142" s="164"/>
      <c r="G142" s="164"/>
      <c r="H142" s="164"/>
      <c r="I142" s="164"/>
    </row>
    <row r="143" spans="2:9" s="152" customFormat="1" x14ac:dyDescent="0.2">
      <c r="B143" s="164"/>
      <c r="C143" s="164"/>
      <c r="D143" s="164"/>
      <c r="E143" s="164"/>
      <c r="F143" s="164"/>
      <c r="G143" s="164"/>
      <c r="H143" s="164"/>
      <c r="I143" s="164"/>
    </row>
    <row r="144" spans="2:9" s="152" customFormat="1" x14ac:dyDescent="0.2">
      <c r="B144" s="164"/>
      <c r="C144" s="164"/>
      <c r="D144" s="164"/>
      <c r="E144" s="164"/>
      <c r="F144" s="164"/>
      <c r="G144" s="164"/>
      <c r="H144" s="164"/>
      <c r="I144" s="164"/>
    </row>
    <row r="145" spans="2:9" s="152" customFormat="1" x14ac:dyDescent="0.2">
      <c r="B145" s="164"/>
      <c r="C145" s="164"/>
      <c r="D145" s="164"/>
      <c r="E145" s="164"/>
      <c r="F145" s="164"/>
      <c r="G145" s="164"/>
      <c r="H145" s="164"/>
      <c r="I145" s="164"/>
    </row>
    <row r="146" spans="2:9" s="152" customFormat="1" x14ac:dyDescent="0.2">
      <c r="B146" s="164"/>
      <c r="C146" s="164"/>
      <c r="D146" s="164"/>
      <c r="E146" s="164"/>
      <c r="F146" s="164"/>
      <c r="G146" s="164"/>
      <c r="H146" s="164"/>
      <c r="I146" s="164"/>
    </row>
    <row r="147" spans="2:9" s="152" customFormat="1" x14ac:dyDescent="0.2">
      <c r="B147" s="164"/>
      <c r="C147" s="164"/>
      <c r="D147" s="164"/>
      <c r="E147" s="164"/>
      <c r="F147" s="164"/>
      <c r="G147" s="164"/>
      <c r="H147" s="164"/>
      <c r="I147" s="164"/>
    </row>
    <row r="148" spans="2:9" s="152" customFormat="1" x14ac:dyDescent="0.2">
      <c r="B148" s="164"/>
      <c r="C148" s="164"/>
      <c r="D148" s="164"/>
      <c r="E148" s="164"/>
      <c r="F148" s="164"/>
      <c r="G148" s="164"/>
      <c r="H148" s="164"/>
      <c r="I148" s="164"/>
    </row>
    <row r="149" spans="2:9" s="152" customFormat="1" x14ac:dyDescent="0.2">
      <c r="B149" s="164"/>
      <c r="C149" s="164"/>
      <c r="D149" s="164"/>
      <c r="E149" s="164"/>
      <c r="F149" s="164"/>
      <c r="G149" s="164"/>
      <c r="H149" s="164"/>
      <c r="I149" s="164"/>
    </row>
    <row r="150" spans="2:9" s="152" customFormat="1" x14ac:dyDescent="0.2">
      <c r="B150" s="164"/>
      <c r="C150" s="164"/>
      <c r="D150" s="164"/>
      <c r="E150" s="164"/>
      <c r="F150" s="164"/>
      <c r="G150" s="164"/>
      <c r="H150" s="164"/>
      <c r="I150" s="164"/>
    </row>
    <row r="151" spans="2:9" s="152" customFormat="1" x14ac:dyDescent="0.2">
      <c r="B151" s="164"/>
      <c r="C151" s="164"/>
      <c r="D151" s="164"/>
      <c r="E151" s="164"/>
      <c r="F151" s="164"/>
      <c r="G151" s="164"/>
      <c r="H151" s="164"/>
      <c r="I151" s="164"/>
    </row>
    <row r="152" spans="2:9" s="152" customFormat="1" x14ac:dyDescent="0.2">
      <c r="B152" s="164"/>
      <c r="C152" s="164"/>
      <c r="D152" s="164"/>
      <c r="E152" s="164"/>
      <c r="F152" s="164"/>
      <c r="G152" s="164"/>
      <c r="H152" s="164"/>
      <c r="I152" s="164"/>
    </row>
    <row r="153" spans="2:9" s="152" customFormat="1" x14ac:dyDescent="0.2">
      <c r="B153" s="164"/>
      <c r="C153" s="164"/>
      <c r="D153" s="164"/>
      <c r="E153" s="164"/>
      <c r="F153" s="164"/>
      <c r="G153" s="164"/>
      <c r="H153" s="164"/>
      <c r="I153" s="164"/>
    </row>
    <row r="154" spans="2:9" s="152" customFormat="1" x14ac:dyDescent="0.2">
      <c r="B154" s="164"/>
      <c r="C154" s="164"/>
      <c r="D154" s="164"/>
      <c r="E154" s="164"/>
      <c r="F154" s="164"/>
      <c r="G154" s="164"/>
      <c r="H154" s="164"/>
      <c r="I154" s="164"/>
    </row>
    <row r="155" spans="2:9" s="152" customFormat="1" x14ac:dyDescent="0.2">
      <c r="B155" s="164"/>
      <c r="C155" s="164"/>
      <c r="D155" s="164"/>
      <c r="E155" s="164"/>
      <c r="F155" s="164"/>
      <c r="G155" s="164"/>
      <c r="H155" s="164"/>
      <c r="I155" s="164"/>
    </row>
    <row r="156" spans="2:9" s="152" customFormat="1" x14ac:dyDescent="0.2">
      <c r="B156" s="164"/>
      <c r="C156" s="164"/>
      <c r="D156" s="164"/>
      <c r="E156" s="164"/>
      <c r="F156" s="164"/>
      <c r="G156" s="164"/>
      <c r="H156" s="164"/>
      <c r="I156" s="164"/>
    </row>
    <row r="157" spans="2:9" s="152" customFormat="1" x14ac:dyDescent="0.2">
      <c r="B157" s="164"/>
      <c r="C157" s="164"/>
      <c r="D157" s="164"/>
      <c r="E157" s="164"/>
      <c r="F157" s="164"/>
      <c r="G157" s="164"/>
      <c r="H157" s="164"/>
      <c r="I157" s="164"/>
    </row>
    <row r="158" spans="2:9" s="152" customFormat="1" x14ac:dyDescent="0.2">
      <c r="B158" s="164"/>
      <c r="C158" s="164"/>
      <c r="D158" s="164"/>
      <c r="E158" s="164"/>
      <c r="F158" s="164"/>
      <c r="G158" s="164"/>
      <c r="H158" s="164"/>
      <c r="I158" s="164"/>
    </row>
    <row r="159" spans="2:9" s="152" customFormat="1" x14ac:dyDescent="0.2">
      <c r="B159" s="164"/>
      <c r="C159" s="164"/>
      <c r="D159" s="164"/>
      <c r="E159" s="164"/>
      <c r="F159" s="164"/>
      <c r="G159" s="164"/>
      <c r="H159" s="164"/>
      <c r="I159" s="164"/>
    </row>
    <row r="160" spans="2:9" s="152" customFormat="1" x14ac:dyDescent="0.2">
      <c r="B160" s="164"/>
      <c r="C160" s="164"/>
      <c r="D160" s="164"/>
      <c r="E160" s="164"/>
      <c r="F160" s="164"/>
      <c r="G160" s="164"/>
      <c r="H160" s="164"/>
      <c r="I160" s="164"/>
    </row>
    <row r="161" spans="1:18" s="152" customFormat="1" x14ac:dyDescent="0.2">
      <c r="B161" s="164"/>
      <c r="C161" s="164"/>
      <c r="D161" s="164"/>
      <c r="E161" s="164"/>
      <c r="F161" s="164"/>
      <c r="G161" s="164"/>
      <c r="H161" s="164"/>
      <c r="I161" s="164"/>
    </row>
    <row r="162" spans="1:18" s="152" customFormat="1" x14ac:dyDescent="0.2">
      <c r="B162" s="164"/>
      <c r="C162" s="164"/>
      <c r="D162" s="164"/>
      <c r="E162" s="164"/>
      <c r="F162" s="164"/>
      <c r="G162" s="164"/>
      <c r="H162" s="164"/>
      <c r="I162" s="164"/>
    </row>
    <row r="163" spans="1:18" s="152" customFormat="1" x14ac:dyDescent="0.2">
      <c r="B163" s="164"/>
      <c r="C163" s="164"/>
      <c r="D163" s="164"/>
      <c r="E163" s="164"/>
      <c r="F163" s="164"/>
      <c r="G163" s="164"/>
      <c r="H163" s="164"/>
      <c r="I163" s="164"/>
    </row>
    <row r="164" spans="1:18" s="152" customFormat="1" x14ac:dyDescent="0.2">
      <c r="B164" s="164"/>
      <c r="C164" s="164"/>
      <c r="D164" s="164"/>
      <c r="E164" s="164"/>
      <c r="F164" s="164"/>
      <c r="G164" s="164"/>
      <c r="H164" s="164"/>
      <c r="I164" s="164"/>
    </row>
    <row r="165" spans="1:18" s="152" customFormat="1" x14ac:dyDescent="0.2">
      <c r="B165" s="164"/>
      <c r="C165" s="164"/>
      <c r="D165" s="164"/>
      <c r="E165" s="164"/>
      <c r="F165" s="164"/>
      <c r="G165" s="164"/>
      <c r="H165" s="164"/>
      <c r="I165" s="164"/>
    </row>
    <row r="166" spans="1:18" s="152" customFormat="1" x14ac:dyDescent="0.2">
      <c r="B166" s="164"/>
      <c r="C166" s="164"/>
      <c r="D166" s="164"/>
      <c r="E166" s="164"/>
      <c r="F166" s="164"/>
      <c r="G166" s="164"/>
      <c r="H166" s="164"/>
      <c r="I166" s="164"/>
    </row>
    <row r="167" spans="1:18" s="152" customFormat="1" x14ac:dyDescent="0.2">
      <c r="B167" s="164"/>
      <c r="C167" s="164"/>
      <c r="D167" s="164"/>
      <c r="E167" s="164"/>
      <c r="F167" s="164"/>
      <c r="G167" s="164"/>
      <c r="H167" s="164"/>
      <c r="I167" s="164"/>
    </row>
    <row r="168" spans="1:18" x14ac:dyDescent="0.2">
      <c r="A168" s="152"/>
      <c r="B168" s="164"/>
      <c r="C168" s="164"/>
      <c r="D168" s="164"/>
      <c r="E168" s="164"/>
      <c r="F168" s="164"/>
      <c r="G168" s="164"/>
      <c r="I168" s="164"/>
      <c r="P168" s="152"/>
      <c r="Q168" s="152"/>
      <c r="R168" s="152"/>
    </row>
    <row r="169" spans="1:18" x14ac:dyDescent="0.2">
      <c r="A169" s="152"/>
      <c r="B169" s="164"/>
      <c r="C169" s="164"/>
      <c r="D169" s="164"/>
      <c r="E169" s="164"/>
      <c r="F169" s="164"/>
      <c r="G169" s="164"/>
      <c r="I169" s="164"/>
      <c r="P169" s="152"/>
      <c r="Q169" s="152"/>
      <c r="R169" s="152"/>
    </row>
    <row r="170" spans="1:18" x14ac:dyDescent="0.2">
      <c r="A170" s="152"/>
      <c r="B170" s="164"/>
      <c r="C170" s="164"/>
      <c r="D170" s="164"/>
      <c r="E170" s="164"/>
      <c r="F170" s="164"/>
      <c r="G170" s="164"/>
      <c r="I170" s="164"/>
      <c r="P170" s="152"/>
      <c r="Q170" s="152"/>
      <c r="R170" s="152"/>
    </row>
    <row r="171" spans="1:18" x14ac:dyDescent="0.2">
      <c r="A171" s="152"/>
      <c r="B171" s="164"/>
      <c r="C171" s="164"/>
      <c r="D171" s="164"/>
      <c r="E171" s="164"/>
      <c r="F171" s="164"/>
      <c r="G171" s="164"/>
      <c r="I171" s="164"/>
      <c r="P171" s="152"/>
      <c r="Q171" s="152"/>
      <c r="R171" s="152"/>
    </row>
    <row r="172" spans="1:18" x14ac:dyDescent="0.2">
      <c r="A172" s="152"/>
      <c r="B172" s="164"/>
      <c r="C172" s="164"/>
      <c r="D172" s="164"/>
      <c r="E172" s="164"/>
      <c r="F172" s="164"/>
      <c r="G172" s="164"/>
      <c r="I172" s="164"/>
    </row>
  </sheetData>
  <mergeCells count="32">
    <mergeCell ref="Q3:T3"/>
    <mergeCell ref="A24:I24"/>
    <mergeCell ref="M3:P3"/>
    <mergeCell ref="G12:I12"/>
    <mergeCell ref="A110:F110"/>
    <mergeCell ref="G97:L97"/>
    <mergeCell ref="G19:I19"/>
    <mergeCell ref="A19:F19"/>
    <mergeCell ref="A52:F52"/>
    <mergeCell ref="G52:I52"/>
    <mergeCell ref="A29:F29"/>
    <mergeCell ref="G29:I29"/>
    <mergeCell ref="A40:E40"/>
    <mergeCell ref="A51:I51"/>
    <mergeCell ref="A12:F12"/>
    <mergeCell ref="A111:F111"/>
    <mergeCell ref="A121:F121"/>
    <mergeCell ref="A57:E57"/>
    <mergeCell ref="A103:F103"/>
    <mergeCell ref="A104:F104"/>
    <mergeCell ref="A63:F63"/>
    <mergeCell ref="A97:F97"/>
    <mergeCell ref="A74:J74"/>
    <mergeCell ref="A85:F85"/>
    <mergeCell ref="A86:F86"/>
    <mergeCell ref="A90:J90"/>
    <mergeCell ref="A62:F62"/>
    <mergeCell ref="A2:J2"/>
    <mergeCell ref="B3:D3"/>
    <mergeCell ref="E3:H3"/>
    <mergeCell ref="G5:I5"/>
    <mergeCell ref="I3:L3"/>
  </mergeCells>
  <hyperlinks>
    <hyperlink ref="A1" location="Menu!A1" display="Return to Menu"/>
  </hyperlinks>
  <pageMargins left="0.7" right="0.34" top="0.4" bottom="0.25" header="0.62" footer="0.26"/>
  <pageSetup paperSize="9" scale="50" fitToWidth="2" fitToHeight="2" orientation="landscape" r:id="rId1"/>
  <headerFooter alignWithMargins="0"/>
  <rowBreaks count="1" manualBreakCount="1">
    <brk id="61" max="1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 x14ac:dyDescent="0.2"/>
  <cols>
    <col min="1" max="1" width="60.7109375" style="88" customWidth="1"/>
    <col min="2" max="2" width="17.7109375" style="88" customWidth="1"/>
    <col min="3" max="5" width="10.7109375" style="88" customWidth="1"/>
    <col min="6" max="6" width="10.7109375" style="137" customWidth="1"/>
    <col min="7" max="244" width="9.140625" style="88"/>
    <col min="245" max="245" width="52.28515625" style="88" customWidth="1"/>
    <col min="246" max="246" width="20" style="88" customWidth="1"/>
    <col min="247" max="248" width="0" style="88" hidden="1" customWidth="1"/>
    <col min="249" max="249" width="6.140625" style="88" bestFit="1" customWidth="1"/>
    <col min="250" max="500" width="9.140625" style="88"/>
    <col min="501" max="501" width="52.28515625" style="88" customWidth="1"/>
    <col min="502" max="502" width="20" style="88" customWidth="1"/>
    <col min="503" max="504" width="0" style="88" hidden="1" customWidth="1"/>
    <col min="505" max="505" width="6.140625" style="88" bestFit="1" customWidth="1"/>
    <col min="506" max="756" width="9.140625" style="88"/>
    <col min="757" max="757" width="52.28515625" style="88" customWidth="1"/>
    <col min="758" max="758" width="20" style="88" customWidth="1"/>
    <col min="759" max="760" width="0" style="88" hidden="1" customWidth="1"/>
    <col min="761" max="761" width="6.140625" style="88" bestFit="1" customWidth="1"/>
    <col min="762" max="1012" width="9.140625" style="88"/>
    <col min="1013" max="1013" width="52.28515625" style="88" customWidth="1"/>
    <col min="1014" max="1014" width="20" style="88" customWidth="1"/>
    <col min="1015" max="1016" width="0" style="88" hidden="1" customWidth="1"/>
    <col min="1017" max="1017" width="6.140625" style="88" bestFit="1" customWidth="1"/>
    <col min="1018" max="1268" width="9.140625" style="88"/>
    <col min="1269" max="1269" width="52.28515625" style="88" customWidth="1"/>
    <col min="1270" max="1270" width="20" style="88" customWidth="1"/>
    <col min="1271" max="1272" width="0" style="88" hidden="1" customWidth="1"/>
    <col min="1273" max="1273" width="6.140625" style="88" bestFit="1" customWidth="1"/>
    <col min="1274" max="1524" width="9.140625" style="88"/>
    <col min="1525" max="1525" width="52.28515625" style="88" customWidth="1"/>
    <col min="1526" max="1526" width="20" style="88" customWidth="1"/>
    <col min="1527" max="1528" width="0" style="88" hidden="1" customWidth="1"/>
    <col min="1529" max="1529" width="6.140625" style="88" bestFit="1" customWidth="1"/>
    <col min="1530" max="1780" width="9.140625" style="88"/>
    <col min="1781" max="1781" width="52.28515625" style="88" customWidth="1"/>
    <col min="1782" max="1782" width="20" style="88" customWidth="1"/>
    <col min="1783" max="1784" width="0" style="88" hidden="1" customWidth="1"/>
    <col min="1785" max="1785" width="6.140625" style="88" bestFit="1" customWidth="1"/>
    <col min="1786" max="2036" width="9.140625" style="88"/>
    <col min="2037" max="2037" width="52.28515625" style="88" customWidth="1"/>
    <col min="2038" max="2038" width="20" style="88" customWidth="1"/>
    <col min="2039" max="2040" width="0" style="88" hidden="1" customWidth="1"/>
    <col min="2041" max="2041" width="6.140625" style="88" bestFit="1" customWidth="1"/>
    <col min="2042" max="2292" width="9.140625" style="88"/>
    <col min="2293" max="2293" width="52.28515625" style="88" customWidth="1"/>
    <col min="2294" max="2294" width="20" style="88" customWidth="1"/>
    <col min="2295" max="2296" width="0" style="88" hidden="1" customWidth="1"/>
    <col min="2297" max="2297" width="6.140625" style="88" bestFit="1" customWidth="1"/>
    <col min="2298" max="2548" width="9.140625" style="88"/>
    <col min="2549" max="2549" width="52.28515625" style="88" customWidth="1"/>
    <col min="2550" max="2550" width="20" style="88" customWidth="1"/>
    <col min="2551" max="2552" width="0" style="88" hidden="1" customWidth="1"/>
    <col min="2553" max="2553" width="6.140625" style="88" bestFit="1" customWidth="1"/>
    <col min="2554" max="2804" width="9.140625" style="88"/>
    <col min="2805" max="2805" width="52.28515625" style="88" customWidth="1"/>
    <col min="2806" max="2806" width="20" style="88" customWidth="1"/>
    <col min="2807" max="2808" width="0" style="88" hidden="1" customWidth="1"/>
    <col min="2809" max="2809" width="6.140625" style="88" bestFit="1" customWidth="1"/>
    <col min="2810" max="3060" width="9.140625" style="88"/>
    <col min="3061" max="3061" width="52.28515625" style="88" customWidth="1"/>
    <col min="3062" max="3062" width="20" style="88" customWidth="1"/>
    <col min="3063" max="3064" width="0" style="88" hidden="1" customWidth="1"/>
    <col min="3065" max="3065" width="6.140625" style="88" bestFit="1" customWidth="1"/>
    <col min="3066" max="3316" width="9.140625" style="88"/>
    <col min="3317" max="3317" width="52.28515625" style="88" customWidth="1"/>
    <col min="3318" max="3318" width="20" style="88" customWidth="1"/>
    <col min="3319" max="3320" width="0" style="88" hidden="1" customWidth="1"/>
    <col min="3321" max="3321" width="6.140625" style="88" bestFit="1" customWidth="1"/>
    <col min="3322" max="3572" width="9.140625" style="88"/>
    <col min="3573" max="3573" width="52.28515625" style="88" customWidth="1"/>
    <col min="3574" max="3574" width="20" style="88" customWidth="1"/>
    <col min="3575" max="3576" width="0" style="88" hidden="1" customWidth="1"/>
    <col min="3577" max="3577" width="6.140625" style="88" bestFit="1" customWidth="1"/>
    <col min="3578" max="3828" width="9.140625" style="88"/>
    <col min="3829" max="3829" width="52.28515625" style="88" customWidth="1"/>
    <col min="3830" max="3830" width="20" style="88" customWidth="1"/>
    <col min="3831" max="3832" width="0" style="88" hidden="1" customWidth="1"/>
    <col min="3833" max="3833" width="6.140625" style="88" bestFit="1" customWidth="1"/>
    <col min="3834" max="4084" width="9.140625" style="88"/>
    <col min="4085" max="4085" width="52.28515625" style="88" customWidth="1"/>
    <col min="4086" max="4086" width="20" style="88" customWidth="1"/>
    <col min="4087" max="4088" width="0" style="88" hidden="1" customWidth="1"/>
    <col min="4089" max="4089" width="6.140625" style="88" bestFit="1" customWidth="1"/>
    <col min="4090" max="4340" width="9.140625" style="88"/>
    <col min="4341" max="4341" width="52.28515625" style="88" customWidth="1"/>
    <col min="4342" max="4342" width="20" style="88" customWidth="1"/>
    <col min="4343" max="4344" width="0" style="88" hidden="1" customWidth="1"/>
    <col min="4345" max="4345" width="6.140625" style="88" bestFit="1" customWidth="1"/>
    <col min="4346" max="4596" width="9.140625" style="88"/>
    <col min="4597" max="4597" width="52.28515625" style="88" customWidth="1"/>
    <col min="4598" max="4598" width="20" style="88" customWidth="1"/>
    <col min="4599" max="4600" width="0" style="88" hidden="1" customWidth="1"/>
    <col min="4601" max="4601" width="6.140625" style="88" bestFit="1" customWidth="1"/>
    <col min="4602" max="4852" width="9.140625" style="88"/>
    <col min="4853" max="4853" width="52.28515625" style="88" customWidth="1"/>
    <col min="4854" max="4854" width="20" style="88" customWidth="1"/>
    <col min="4855" max="4856" width="0" style="88" hidden="1" customWidth="1"/>
    <col min="4857" max="4857" width="6.140625" style="88" bestFit="1" customWidth="1"/>
    <col min="4858" max="5108" width="9.140625" style="88"/>
    <col min="5109" max="5109" width="52.28515625" style="88" customWidth="1"/>
    <col min="5110" max="5110" width="20" style="88" customWidth="1"/>
    <col min="5111" max="5112" width="0" style="88" hidden="1" customWidth="1"/>
    <col min="5113" max="5113" width="6.140625" style="88" bestFit="1" customWidth="1"/>
    <col min="5114" max="5364" width="9.140625" style="88"/>
    <col min="5365" max="5365" width="52.28515625" style="88" customWidth="1"/>
    <col min="5366" max="5366" width="20" style="88" customWidth="1"/>
    <col min="5367" max="5368" width="0" style="88" hidden="1" customWidth="1"/>
    <col min="5369" max="5369" width="6.140625" style="88" bestFit="1" customWidth="1"/>
    <col min="5370" max="5620" width="9.140625" style="88"/>
    <col min="5621" max="5621" width="52.28515625" style="88" customWidth="1"/>
    <col min="5622" max="5622" width="20" style="88" customWidth="1"/>
    <col min="5623" max="5624" width="0" style="88" hidden="1" customWidth="1"/>
    <col min="5625" max="5625" width="6.140625" style="88" bestFit="1" customWidth="1"/>
    <col min="5626" max="5876" width="9.140625" style="88"/>
    <col min="5877" max="5877" width="52.28515625" style="88" customWidth="1"/>
    <col min="5878" max="5878" width="20" style="88" customWidth="1"/>
    <col min="5879" max="5880" width="0" style="88" hidden="1" customWidth="1"/>
    <col min="5881" max="5881" width="6.140625" style="88" bestFit="1" customWidth="1"/>
    <col min="5882" max="6132" width="9.140625" style="88"/>
    <col min="6133" max="6133" width="52.28515625" style="88" customWidth="1"/>
    <col min="6134" max="6134" width="20" style="88" customWidth="1"/>
    <col min="6135" max="6136" width="0" style="88" hidden="1" customWidth="1"/>
    <col min="6137" max="6137" width="6.140625" style="88" bestFit="1" customWidth="1"/>
    <col min="6138" max="6388" width="9.140625" style="88"/>
    <col min="6389" max="6389" width="52.28515625" style="88" customWidth="1"/>
    <col min="6390" max="6390" width="20" style="88" customWidth="1"/>
    <col min="6391" max="6392" width="0" style="88" hidden="1" customWidth="1"/>
    <col min="6393" max="6393" width="6.140625" style="88" bestFit="1" customWidth="1"/>
    <col min="6394" max="6644" width="9.140625" style="88"/>
    <col min="6645" max="6645" width="52.28515625" style="88" customWidth="1"/>
    <col min="6646" max="6646" width="20" style="88" customWidth="1"/>
    <col min="6647" max="6648" width="0" style="88" hidden="1" customWidth="1"/>
    <col min="6649" max="6649" width="6.140625" style="88" bestFit="1" customWidth="1"/>
    <col min="6650" max="6900" width="9.140625" style="88"/>
    <col min="6901" max="6901" width="52.28515625" style="88" customWidth="1"/>
    <col min="6902" max="6902" width="20" style="88" customWidth="1"/>
    <col min="6903" max="6904" width="0" style="88" hidden="1" customWidth="1"/>
    <col min="6905" max="6905" width="6.140625" style="88" bestFit="1" customWidth="1"/>
    <col min="6906" max="7156" width="9.140625" style="88"/>
    <col min="7157" max="7157" width="52.28515625" style="88" customWidth="1"/>
    <col min="7158" max="7158" width="20" style="88" customWidth="1"/>
    <col min="7159" max="7160" width="0" style="88" hidden="1" customWidth="1"/>
    <col min="7161" max="7161" width="6.140625" style="88" bestFit="1" customWidth="1"/>
    <col min="7162" max="7412" width="9.140625" style="88"/>
    <col min="7413" max="7413" width="52.28515625" style="88" customWidth="1"/>
    <col min="7414" max="7414" width="20" style="88" customWidth="1"/>
    <col min="7415" max="7416" width="0" style="88" hidden="1" customWidth="1"/>
    <col min="7417" max="7417" width="6.140625" style="88" bestFit="1" customWidth="1"/>
    <col min="7418" max="7668" width="9.140625" style="88"/>
    <col min="7669" max="7669" width="52.28515625" style="88" customWidth="1"/>
    <col min="7670" max="7670" width="20" style="88" customWidth="1"/>
    <col min="7671" max="7672" width="0" style="88" hidden="1" customWidth="1"/>
    <col min="7673" max="7673" width="6.140625" style="88" bestFit="1" customWidth="1"/>
    <col min="7674" max="7924" width="9.140625" style="88"/>
    <col min="7925" max="7925" width="52.28515625" style="88" customWidth="1"/>
    <col min="7926" max="7926" width="20" style="88" customWidth="1"/>
    <col min="7927" max="7928" width="0" style="88" hidden="1" customWidth="1"/>
    <col min="7929" max="7929" width="6.140625" style="88" bestFit="1" customWidth="1"/>
    <col min="7930" max="8180" width="9.140625" style="88"/>
    <col min="8181" max="8181" width="52.28515625" style="88" customWidth="1"/>
    <col min="8182" max="8182" width="20" style="88" customWidth="1"/>
    <col min="8183" max="8184" width="0" style="88" hidden="1" customWidth="1"/>
    <col min="8185" max="8185" width="6.140625" style="88" bestFit="1" customWidth="1"/>
    <col min="8186" max="8436" width="9.140625" style="88"/>
    <col min="8437" max="8437" width="52.28515625" style="88" customWidth="1"/>
    <col min="8438" max="8438" width="20" style="88" customWidth="1"/>
    <col min="8439" max="8440" width="0" style="88" hidden="1" customWidth="1"/>
    <col min="8441" max="8441" width="6.140625" style="88" bestFit="1" customWidth="1"/>
    <col min="8442" max="8692" width="9.140625" style="88"/>
    <col min="8693" max="8693" width="52.28515625" style="88" customWidth="1"/>
    <col min="8694" max="8694" width="20" style="88" customWidth="1"/>
    <col min="8695" max="8696" width="0" style="88" hidden="1" customWidth="1"/>
    <col min="8697" max="8697" width="6.140625" style="88" bestFit="1" customWidth="1"/>
    <col min="8698" max="8948" width="9.140625" style="88"/>
    <col min="8949" max="8949" width="52.28515625" style="88" customWidth="1"/>
    <col min="8950" max="8950" width="20" style="88" customWidth="1"/>
    <col min="8951" max="8952" width="0" style="88" hidden="1" customWidth="1"/>
    <col min="8953" max="8953" width="6.140625" style="88" bestFit="1" customWidth="1"/>
    <col min="8954" max="9204" width="9.140625" style="88"/>
    <col min="9205" max="9205" width="52.28515625" style="88" customWidth="1"/>
    <col min="9206" max="9206" width="20" style="88" customWidth="1"/>
    <col min="9207" max="9208" width="0" style="88" hidden="1" customWidth="1"/>
    <col min="9209" max="9209" width="6.140625" style="88" bestFit="1" customWidth="1"/>
    <col min="9210" max="9460" width="9.140625" style="88"/>
    <col min="9461" max="9461" width="52.28515625" style="88" customWidth="1"/>
    <col min="9462" max="9462" width="20" style="88" customWidth="1"/>
    <col min="9463" max="9464" width="0" style="88" hidden="1" customWidth="1"/>
    <col min="9465" max="9465" width="6.140625" style="88" bestFit="1" customWidth="1"/>
    <col min="9466" max="9716" width="9.140625" style="88"/>
    <col min="9717" max="9717" width="52.28515625" style="88" customWidth="1"/>
    <col min="9718" max="9718" width="20" style="88" customWidth="1"/>
    <col min="9719" max="9720" width="0" style="88" hidden="1" customWidth="1"/>
    <col min="9721" max="9721" width="6.140625" style="88" bestFit="1" customWidth="1"/>
    <col min="9722" max="9972" width="9.140625" style="88"/>
    <col min="9973" max="9973" width="52.28515625" style="88" customWidth="1"/>
    <col min="9974" max="9974" width="20" style="88" customWidth="1"/>
    <col min="9975" max="9976" width="0" style="88" hidden="1" customWidth="1"/>
    <col min="9977" max="9977" width="6.140625" style="88" bestFit="1" customWidth="1"/>
    <col min="9978" max="10228" width="9.140625" style="88"/>
    <col min="10229" max="10229" width="52.28515625" style="88" customWidth="1"/>
    <col min="10230" max="10230" width="20" style="88" customWidth="1"/>
    <col min="10231" max="10232" width="0" style="88" hidden="1" customWidth="1"/>
    <col min="10233" max="10233" width="6.140625" style="88" bestFit="1" customWidth="1"/>
    <col min="10234" max="10484" width="9.140625" style="88"/>
    <col min="10485" max="10485" width="52.28515625" style="88" customWidth="1"/>
    <col min="10486" max="10486" width="20" style="88" customWidth="1"/>
    <col min="10487" max="10488" width="0" style="88" hidden="1" customWidth="1"/>
    <col min="10489" max="10489" width="6.140625" style="88" bestFit="1" customWidth="1"/>
    <col min="10490" max="10740" width="9.140625" style="88"/>
    <col min="10741" max="10741" width="52.28515625" style="88" customWidth="1"/>
    <col min="10742" max="10742" width="20" style="88" customWidth="1"/>
    <col min="10743" max="10744" width="0" style="88" hidden="1" customWidth="1"/>
    <col min="10745" max="10745" width="6.140625" style="88" bestFit="1" customWidth="1"/>
    <col min="10746" max="10996" width="9.140625" style="88"/>
    <col min="10997" max="10997" width="52.28515625" style="88" customWidth="1"/>
    <col min="10998" max="10998" width="20" style="88" customWidth="1"/>
    <col min="10999" max="11000" width="0" style="88" hidden="1" customWidth="1"/>
    <col min="11001" max="11001" width="6.140625" style="88" bestFit="1" customWidth="1"/>
    <col min="11002" max="11252" width="9.140625" style="88"/>
    <col min="11253" max="11253" width="52.28515625" style="88" customWidth="1"/>
    <col min="11254" max="11254" width="20" style="88" customWidth="1"/>
    <col min="11255" max="11256" width="0" style="88" hidden="1" customWidth="1"/>
    <col min="11257" max="11257" width="6.140625" style="88" bestFit="1" customWidth="1"/>
    <col min="11258" max="11508" width="9.140625" style="88"/>
    <col min="11509" max="11509" width="52.28515625" style="88" customWidth="1"/>
    <col min="11510" max="11510" width="20" style="88" customWidth="1"/>
    <col min="11511" max="11512" width="0" style="88" hidden="1" customWidth="1"/>
    <col min="11513" max="11513" width="6.140625" style="88" bestFit="1" customWidth="1"/>
    <col min="11514" max="11764" width="9.140625" style="88"/>
    <col min="11765" max="11765" width="52.28515625" style="88" customWidth="1"/>
    <col min="11766" max="11766" width="20" style="88" customWidth="1"/>
    <col min="11767" max="11768" width="0" style="88" hidden="1" customWidth="1"/>
    <col min="11769" max="11769" width="6.140625" style="88" bestFit="1" customWidth="1"/>
    <col min="11770" max="12020" width="9.140625" style="88"/>
    <col min="12021" max="12021" width="52.28515625" style="88" customWidth="1"/>
    <col min="12022" max="12022" width="20" style="88" customWidth="1"/>
    <col min="12023" max="12024" width="0" style="88" hidden="1" customWidth="1"/>
    <col min="12025" max="12025" width="6.140625" style="88" bestFit="1" customWidth="1"/>
    <col min="12026" max="12276" width="9.140625" style="88"/>
    <col min="12277" max="12277" width="52.28515625" style="88" customWidth="1"/>
    <col min="12278" max="12278" width="20" style="88" customWidth="1"/>
    <col min="12279" max="12280" width="0" style="88" hidden="1" customWidth="1"/>
    <col min="12281" max="12281" width="6.140625" style="88" bestFit="1" customWidth="1"/>
    <col min="12282" max="12532" width="9.140625" style="88"/>
    <col min="12533" max="12533" width="52.28515625" style="88" customWidth="1"/>
    <col min="12534" max="12534" width="20" style="88" customWidth="1"/>
    <col min="12535" max="12536" width="0" style="88" hidden="1" customWidth="1"/>
    <col min="12537" max="12537" width="6.140625" style="88" bestFit="1" customWidth="1"/>
    <col min="12538" max="12788" width="9.140625" style="88"/>
    <col min="12789" max="12789" width="52.28515625" style="88" customWidth="1"/>
    <col min="12790" max="12790" width="20" style="88" customWidth="1"/>
    <col min="12791" max="12792" width="0" style="88" hidden="1" customWidth="1"/>
    <col min="12793" max="12793" width="6.140625" style="88" bestFit="1" customWidth="1"/>
    <col min="12794" max="13044" width="9.140625" style="88"/>
    <col min="13045" max="13045" width="52.28515625" style="88" customWidth="1"/>
    <col min="13046" max="13046" width="20" style="88" customWidth="1"/>
    <col min="13047" max="13048" width="0" style="88" hidden="1" customWidth="1"/>
    <col min="13049" max="13049" width="6.140625" style="88" bestFit="1" customWidth="1"/>
    <col min="13050" max="13300" width="9.140625" style="88"/>
    <col min="13301" max="13301" width="52.28515625" style="88" customWidth="1"/>
    <col min="13302" max="13302" width="20" style="88" customWidth="1"/>
    <col min="13303" max="13304" width="0" style="88" hidden="1" customWidth="1"/>
    <col min="13305" max="13305" width="6.140625" style="88" bestFit="1" customWidth="1"/>
    <col min="13306" max="13556" width="9.140625" style="88"/>
    <col min="13557" max="13557" width="52.28515625" style="88" customWidth="1"/>
    <col min="13558" max="13558" width="20" style="88" customWidth="1"/>
    <col min="13559" max="13560" width="0" style="88" hidden="1" customWidth="1"/>
    <col min="13561" max="13561" width="6.140625" style="88" bestFit="1" customWidth="1"/>
    <col min="13562" max="13812" width="9.140625" style="88"/>
    <col min="13813" max="13813" width="52.28515625" style="88" customWidth="1"/>
    <col min="13814" max="13814" width="20" style="88" customWidth="1"/>
    <col min="13815" max="13816" width="0" style="88" hidden="1" customWidth="1"/>
    <col min="13817" max="13817" width="6.140625" style="88" bestFit="1" customWidth="1"/>
    <col min="13818" max="14068" width="9.140625" style="88"/>
    <col min="14069" max="14069" width="52.28515625" style="88" customWidth="1"/>
    <col min="14070" max="14070" width="20" style="88" customWidth="1"/>
    <col min="14071" max="14072" width="0" style="88" hidden="1" customWidth="1"/>
    <col min="14073" max="14073" width="6.140625" style="88" bestFit="1" customWidth="1"/>
    <col min="14074" max="14324" width="9.140625" style="88"/>
    <col min="14325" max="14325" width="52.28515625" style="88" customWidth="1"/>
    <col min="14326" max="14326" width="20" style="88" customWidth="1"/>
    <col min="14327" max="14328" width="0" style="88" hidden="1" customWidth="1"/>
    <col min="14329" max="14329" width="6.140625" style="88" bestFit="1" customWidth="1"/>
    <col min="14330" max="14580" width="9.140625" style="88"/>
    <col min="14581" max="14581" width="52.28515625" style="88" customWidth="1"/>
    <col min="14582" max="14582" width="20" style="88" customWidth="1"/>
    <col min="14583" max="14584" width="0" style="88" hidden="1" customWidth="1"/>
    <col min="14585" max="14585" width="6.140625" style="88" bestFit="1" customWidth="1"/>
    <col min="14586" max="14836" width="9.140625" style="88"/>
    <col min="14837" max="14837" width="52.28515625" style="88" customWidth="1"/>
    <col min="14838" max="14838" width="20" style="88" customWidth="1"/>
    <col min="14839" max="14840" width="0" style="88" hidden="1" customWidth="1"/>
    <col min="14841" max="14841" width="6.140625" style="88" bestFit="1" customWidth="1"/>
    <col min="14842" max="15092" width="9.140625" style="88"/>
    <col min="15093" max="15093" width="52.28515625" style="88" customWidth="1"/>
    <col min="15094" max="15094" width="20" style="88" customWidth="1"/>
    <col min="15095" max="15096" width="0" style="88" hidden="1" customWidth="1"/>
    <col min="15097" max="15097" width="6.140625" style="88" bestFit="1" customWidth="1"/>
    <col min="15098" max="15348" width="9.140625" style="88"/>
    <col min="15349" max="15349" width="52.28515625" style="88" customWidth="1"/>
    <col min="15350" max="15350" width="20" style="88" customWidth="1"/>
    <col min="15351" max="15352" width="0" style="88" hidden="1" customWidth="1"/>
    <col min="15353" max="15353" width="6.140625" style="88" bestFit="1" customWidth="1"/>
    <col min="15354" max="15604" width="9.140625" style="88"/>
    <col min="15605" max="15605" width="52.28515625" style="88" customWidth="1"/>
    <col min="15606" max="15606" width="20" style="88" customWidth="1"/>
    <col min="15607" max="15608" width="0" style="88" hidden="1" customWidth="1"/>
    <col min="15609" max="15609" width="6.140625" style="88" bestFit="1" customWidth="1"/>
    <col min="15610" max="15860" width="9.140625" style="88"/>
    <col min="15861" max="15861" width="52.28515625" style="88" customWidth="1"/>
    <col min="15862" max="15862" width="20" style="88" customWidth="1"/>
    <col min="15863" max="15864" width="0" style="88" hidden="1" customWidth="1"/>
    <col min="15865" max="15865" width="6.140625" style="88" bestFit="1" customWidth="1"/>
    <col min="15866" max="16116" width="9.140625" style="88"/>
    <col min="16117" max="16117" width="52.28515625" style="88" customWidth="1"/>
    <col min="16118" max="16118" width="20" style="88" customWidth="1"/>
    <col min="16119" max="16120" width="0" style="88" hidden="1" customWidth="1"/>
    <col min="16121" max="16121" width="6.140625" style="88" bestFit="1" customWidth="1"/>
    <col min="16122" max="16384" width="9.140625" style="88"/>
  </cols>
  <sheetData>
    <row r="1" spans="1:6" ht="26.25" x14ac:dyDescent="0.4">
      <c r="A1" s="314" t="s">
        <v>445</v>
      </c>
    </row>
    <row r="2" spans="1:6" ht="18.75" thickBot="1" x14ac:dyDescent="0.3">
      <c r="A2" s="358" t="s">
        <v>366</v>
      </c>
      <c r="B2" s="358"/>
      <c r="C2" s="260"/>
      <c r="D2" s="260"/>
      <c r="E2" s="260"/>
      <c r="F2" s="302"/>
    </row>
    <row r="3" spans="1:6" ht="15" thickBot="1" x14ac:dyDescent="0.25">
      <c r="A3" s="359" t="s">
        <v>0</v>
      </c>
      <c r="B3" s="359"/>
      <c r="C3" s="350">
        <v>2013</v>
      </c>
      <c r="D3" s="350"/>
      <c r="E3" s="350"/>
      <c r="F3" s="293"/>
    </row>
    <row r="4" spans="1:6" ht="15.75" customHeight="1" thickBot="1" x14ac:dyDescent="0.25">
      <c r="A4" s="351" t="s">
        <v>1</v>
      </c>
      <c r="B4" s="352"/>
      <c r="C4" s="246" t="s">
        <v>2</v>
      </c>
      <c r="D4" s="246" t="s">
        <v>3</v>
      </c>
      <c r="E4" s="245" t="s">
        <v>4</v>
      </c>
      <c r="F4" s="293"/>
    </row>
    <row r="5" spans="1:6" ht="14.45" customHeight="1" x14ac:dyDescent="0.2">
      <c r="A5" s="360" t="s">
        <v>367</v>
      </c>
      <c r="B5" s="250" t="s">
        <v>276</v>
      </c>
      <c r="C5" s="35">
        <v>50</v>
      </c>
      <c r="D5" s="35">
        <v>53.951296136279637</v>
      </c>
      <c r="E5" s="35">
        <v>20.010596337841573</v>
      </c>
      <c r="F5" s="178"/>
    </row>
    <row r="6" spans="1:6" ht="14.45" customHeight="1" x14ac:dyDescent="0.2">
      <c r="A6" s="355"/>
      <c r="B6" s="251" t="s">
        <v>277</v>
      </c>
      <c r="C6" s="252">
        <v>100</v>
      </c>
      <c r="D6" s="35">
        <v>57.464030470231108</v>
      </c>
      <c r="E6" s="35">
        <v>30.971678843347096</v>
      </c>
      <c r="F6" s="178"/>
    </row>
    <row r="7" spans="1:6" ht="14.45" customHeight="1" x14ac:dyDescent="0.2">
      <c r="A7" s="353" t="s">
        <v>372</v>
      </c>
      <c r="B7" s="253" t="s">
        <v>276</v>
      </c>
      <c r="C7" s="252">
        <v>11.108267189603248</v>
      </c>
      <c r="D7" s="35">
        <v>35.025125062336322</v>
      </c>
      <c r="E7" s="35">
        <v>16.321019365933125</v>
      </c>
      <c r="F7" s="178"/>
    </row>
    <row r="8" spans="1:6" ht="14.45" customHeight="1" x14ac:dyDescent="0.2">
      <c r="A8" s="353"/>
      <c r="B8" s="253" t="s">
        <v>277</v>
      </c>
      <c r="C8" s="35">
        <v>33.031066154038001</v>
      </c>
      <c r="D8" s="35">
        <v>35.836620027887875</v>
      </c>
      <c r="E8" s="35">
        <v>20.365134256992896</v>
      </c>
      <c r="F8" s="178"/>
    </row>
    <row r="9" spans="1:6" ht="14.45" customHeight="1" x14ac:dyDescent="0.2">
      <c r="A9" s="353" t="s">
        <v>373</v>
      </c>
      <c r="B9" s="253" t="s">
        <v>276</v>
      </c>
      <c r="C9" s="35">
        <v>-10.099897192696545</v>
      </c>
      <c r="D9" s="35">
        <v>18.160760158141244</v>
      </c>
      <c r="E9" s="35">
        <v>3.717091836820039</v>
      </c>
      <c r="F9" s="178"/>
    </row>
    <row r="10" spans="1:6" ht="14.45" customHeight="1" x14ac:dyDescent="0.2">
      <c r="A10" s="353"/>
      <c r="B10" s="247" t="s">
        <v>277</v>
      </c>
      <c r="C10" s="35">
        <v>16.758029914621147</v>
      </c>
      <c r="D10" s="35">
        <v>37.294069940058591</v>
      </c>
      <c r="E10" s="35">
        <v>-21.749000991558134</v>
      </c>
      <c r="F10" s="178"/>
    </row>
    <row r="11" spans="1:6" ht="14.45" customHeight="1" x14ac:dyDescent="0.2">
      <c r="A11" s="361" t="s">
        <v>374</v>
      </c>
      <c r="B11" s="253" t="s">
        <v>276</v>
      </c>
      <c r="C11" s="243">
        <v>10.187554093076585</v>
      </c>
      <c r="D11" s="243">
        <v>24.957214866734418</v>
      </c>
      <c r="E11" s="243">
        <v>24.736032499277378</v>
      </c>
      <c r="F11" s="178"/>
    </row>
    <row r="12" spans="1:6" ht="14.45" customHeight="1" x14ac:dyDescent="0.2">
      <c r="A12" s="354"/>
      <c r="B12" s="254" t="s">
        <v>277</v>
      </c>
      <c r="C12" s="244">
        <v>45.562649825395781</v>
      </c>
      <c r="D12" s="244">
        <v>38.643829958643792</v>
      </c>
      <c r="E12" s="244">
        <v>22.137875383653778</v>
      </c>
      <c r="F12" s="178"/>
    </row>
    <row r="13" spans="1:6" ht="14.45" customHeight="1" x14ac:dyDescent="0.2">
      <c r="A13" s="357" t="s">
        <v>398</v>
      </c>
      <c r="B13" s="251" t="s">
        <v>276</v>
      </c>
      <c r="C13" s="35">
        <v>31.966033659230568</v>
      </c>
      <c r="D13" s="35">
        <v>57.009073512214869</v>
      </c>
      <c r="E13" s="35">
        <v>42.261023214857161</v>
      </c>
      <c r="F13" s="178"/>
    </row>
    <row r="14" spans="1:6" ht="14.45" customHeight="1" x14ac:dyDescent="0.2">
      <c r="A14" s="356"/>
      <c r="B14" s="255" t="s">
        <v>277</v>
      </c>
      <c r="C14" s="244">
        <v>59.125288925610064</v>
      </c>
      <c r="D14" s="244">
        <v>42.407855118549662</v>
      </c>
      <c r="E14" s="244">
        <v>42.786760129785442</v>
      </c>
      <c r="F14" s="178"/>
    </row>
    <row r="15" spans="1:6" ht="14.45" customHeight="1" x14ac:dyDescent="0.2">
      <c r="A15" s="357" t="s">
        <v>399</v>
      </c>
      <c r="B15" s="251" t="s">
        <v>276</v>
      </c>
      <c r="C15" s="243">
        <v>-1.3830319729324927</v>
      </c>
      <c r="D15" s="243">
        <v>27.611435741780561</v>
      </c>
      <c r="E15" s="243">
        <v>1.0901542771653046</v>
      </c>
      <c r="F15" s="178"/>
    </row>
    <row r="16" spans="1:6" ht="14.45" customHeight="1" x14ac:dyDescent="0.2">
      <c r="A16" s="356"/>
      <c r="B16" s="255" t="s">
        <v>277</v>
      </c>
      <c r="C16" s="244">
        <v>28.683206220267916</v>
      </c>
      <c r="D16" s="244">
        <v>23.678766744487152</v>
      </c>
      <c r="E16" s="244">
        <v>19.26650582510883</v>
      </c>
      <c r="F16" s="178"/>
    </row>
    <row r="17" spans="1:6" ht="14.45" customHeight="1" x14ac:dyDescent="0.2">
      <c r="A17" s="355" t="s">
        <v>368</v>
      </c>
      <c r="B17" s="251" t="s">
        <v>276</v>
      </c>
      <c r="C17" s="35">
        <v>28.672160815573015</v>
      </c>
      <c r="D17" s="35">
        <v>15.032495066823683</v>
      </c>
      <c r="E17" s="35">
        <v>26.077556613011886</v>
      </c>
      <c r="F17" s="178"/>
    </row>
    <row r="18" spans="1:6" ht="14.45" customHeight="1" x14ac:dyDescent="0.2">
      <c r="A18" s="356"/>
      <c r="B18" s="255" t="s">
        <v>277</v>
      </c>
      <c r="C18" s="244">
        <v>45.952924872123539</v>
      </c>
      <c r="D18" s="244">
        <v>36.627851264264642</v>
      </c>
      <c r="E18" s="244">
        <v>15.32613574861243</v>
      </c>
      <c r="F18" s="178"/>
    </row>
    <row r="19" spans="1:6" ht="14.45" customHeight="1" x14ac:dyDescent="0.2">
      <c r="A19" s="355" t="s">
        <v>369</v>
      </c>
      <c r="B19" s="251" t="s">
        <v>276</v>
      </c>
      <c r="C19" s="35">
        <v>-5.5730358107596523E-2</v>
      </c>
      <c r="D19" s="35">
        <v>2.5264828126964005</v>
      </c>
      <c r="E19" s="35">
        <v>0.84866776866285631</v>
      </c>
      <c r="F19" s="178"/>
    </row>
    <row r="20" spans="1:6" ht="14.45" customHeight="1" x14ac:dyDescent="0.2">
      <c r="A20" s="356"/>
      <c r="B20" s="255" t="s">
        <v>277</v>
      </c>
      <c r="C20" s="244">
        <v>-0.37402942399876737</v>
      </c>
      <c r="D20" s="244">
        <v>4.2205929608590225</v>
      </c>
      <c r="E20" s="244">
        <v>3.6814722412936813</v>
      </c>
      <c r="F20" s="178"/>
    </row>
    <row r="21" spans="1:6" ht="14.45" customHeight="1" x14ac:dyDescent="0.2">
      <c r="A21" s="355" t="s">
        <v>370</v>
      </c>
      <c r="B21" s="251" t="s">
        <v>276</v>
      </c>
      <c r="C21" s="35">
        <v>30.942417446752728</v>
      </c>
      <c r="D21" s="35">
        <v>35.934892331449106</v>
      </c>
      <c r="E21" s="35">
        <v>14.706302615073026</v>
      </c>
      <c r="F21" s="178"/>
    </row>
    <row r="22" spans="1:6" ht="14.45" customHeight="1" x14ac:dyDescent="0.2">
      <c r="A22" s="356"/>
      <c r="B22" s="255" t="s">
        <v>277</v>
      </c>
      <c r="C22" s="244">
        <v>55.690583131185093</v>
      </c>
      <c r="D22" s="244">
        <v>41.48010542491636</v>
      </c>
      <c r="E22" s="244">
        <v>31.830313307348472</v>
      </c>
      <c r="F22" s="178"/>
    </row>
    <row r="23" spans="1:6" ht="14.45" customHeight="1" x14ac:dyDescent="0.2">
      <c r="A23" s="355" t="s">
        <v>278</v>
      </c>
      <c r="B23" s="251" t="s">
        <v>276</v>
      </c>
      <c r="C23" s="35">
        <v>0</v>
      </c>
      <c r="D23" s="35">
        <v>-6.080469374961746</v>
      </c>
      <c r="E23" s="35">
        <v>-1.7856939291740201</v>
      </c>
      <c r="F23" s="178"/>
    </row>
    <row r="24" spans="1:6" ht="14.45" customHeight="1" x14ac:dyDescent="0.2">
      <c r="A24" s="355"/>
      <c r="B24" s="251" t="s">
        <v>277</v>
      </c>
      <c r="C24" s="252">
        <v>35.361132953519004</v>
      </c>
      <c r="D24" s="35">
        <v>-7.0420678981775673</v>
      </c>
      <c r="E24" s="35">
        <v>-0.73949373314688227</v>
      </c>
      <c r="F24" s="178"/>
    </row>
    <row r="25" spans="1:6" ht="14.45" customHeight="1" x14ac:dyDescent="0.2">
      <c r="A25" s="353" t="s">
        <v>375</v>
      </c>
      <c r="B25" s="253" t="s">
        <v>276</v>
      </c>
      <c r="C25" s="252">
        <v>5.405262257774389</v>
      </c>
      <c r="D25" s="35">
        <v>1.8353402708081799</v>
      </c>
      <c r="E25" s="35">
        <v>1.4697396434036489</v>
      </c>
      <c r="F25" s="178"/>
    </row>
    <row r="26" spans="1:6" ht="14.45" customHeight="1" x14ac:dyDescent="0.2">
      <c r="A26" s="353"/>
      <c r="B26" s="253" t="s">
        <v>277</v>
      </c>
      <c r="C26" s="35">
        <v>3.5486697856839715</v>
      </c>
      <c r="D26" s="35">
        <v>5.4318602184617637</v>
      </c>
      <c r="E26" s="35">
        <v>5.8384432336347318</v>
      </c>
      <c r="F26" s="178"/>
    </row>
    <row r="27" spans="1:6" ht="14.45" customHeight="1" x14ac:dyDescent="0.2">
      <c r="A27" s="353" t="s">
        <v>376</v>
      </c>
      <c r="B27" s="253" t="s">
        <v>276</v>
      </c>
      <c r="C27" s="35">
        <v>6.4170429316991324</v>
      </c>
      <c r="D27" s="35">
        <v>5.2129231714192183</v>
      </c>
      <c r="E27" s="35">
        <v>-0.67209850079529676</v>
      </c>
      <c r="F27" s="178"/>
    </row>
    <row r="28" spans="1:6" ht="14.45" customHeight="1" x14ac:dyDescent="0.2">
      <c r="A28" s="353"/>
      <c r="B28" s="253" t="s">
        <v>277</v>
      </c>
      <c r="C28" s="35">
        <v>0.73625314687473686</v>
      </c>
      <c r="D28" s="35">
        <v>1.5392182259893561</v>
      </c>
      <c r="E28" s="35">
        <v>-0.27833024533237449</v>
      </c>
      <c r="F28" s="178"/>
    </row>
    <row r="29" spans="1:6" ht="14.45" customHeight="1" x14ac:dyDescent="0.2">
      <c r="A29" s="353" t="s">
        <v>377</v>
      </c>
      <c r="B29" s="253" t="s">
        <v>276</v>
      </c>
      <c r="C29" s="35">
        <v>6.461215055994936</v>
      </c>
      <c r="D29" s="35">
        <v>6.72813265838791</v>
      </c>
      <c r="E29" s="35">
        <v>-0.84429814627763822</v>
      </c>
      <c r="F29" s="178"/>
    </row>
    <row r="30" spans="1:6" ht="14.45" customHeight="1" x14ac:dyDescent="0.2">
      <c r="A30" s="354"/>
      <c r="B30" s="254" t="s">
        <v>277</v>
      </c>
      <c r="C30" s="244">
        <v>0.74132119236906835</v>
      </c>
      <c r="D30" s="244">
        <v>0.36790083164671117</v>
      </c>
      <c r="E30" s="244">
        <v>7.1306513507693907</v>
      </c>
      <c r="F30" s="178"/>
    </row>
    <row r="31" spans="1:6" ht="14.45" customHeight="1" x14ac:dyDescent="0.2">
      <c r="A31" s="355" t="s">
        <v>279</v>
      </c>
      <c r="B31" s="251" t="s">
        <v>276</v>
      </c>
      <c r="C31" s="35">
        <v>10.062656654457285</v>
      </c>
      <c r="D31" s="35">
        <v>-2.8907203145487381</v>
      </c>
      <c r="E31" s="35">
        <v>-6.3524809495851757</v>
      </c>
      <c r="F31" s="178"/>
    </row>
    <row r="32" spans="1:6" ht="14.45" customHeight="1" x14ac:dyDescent="0.2">
      <c r="A32" s="356"/>
      <c r="B32" s="255" t="s">
        <v>277</v>
      </c>
      <c r="C32" s="256">
        <v>5.1688342240026213</v>
      </c>
      <c r="D32" s="244">
        <v>-2.9760760007696376</v>
      </c>
      <c r="E32" s="244">
        <v>0.12061629769660254</v>
      </c>
      <c r="F32" s="178"/>
    </row>
    <row r="33" spans="1:6" ht="14.45" customHeight="1" x14ac:dyDescent="0.2">
      <c r="A33" s="355" t="s">
        <v>280</v>
      </c>
      <c r="B33" s="251" t="s">
        <v>276</v>
      </c>
      <c r="C33" s="35">
        <v>-0.29709750500920462</v>
      </c>
      <c r="D33" s="35">
        <v>0</v>
      </c>
      <c r="E33" s="35">
        <v>-0.46744556699017403</v>
      </c>
      <c r="F33" s="178"/>
    </row>
    <row r="34" spans="1:6" ht="14.45" customHeight="1" x14ac:dyDescent="0.2">
      <c r="A34" s="356"/>
      <c r="B34" s="255" t="s">
        <v>277</v>
      </c>
      <c r="C34" s="256">
        <v>-2.2154090435578899</v>
      </c>
      <c r="D34" s="244">
        <v>-10.233320050950786</v>
      </c>
      <c r="E34" s="244">
        <v>-0.46744556699017403</v>
      </c>
      <c r="F34" s="178"/>
    </row>
    <row r="35" spans="1:6" ht="14.45" customHeight="1" x14ac:dyDescent="0.2">
      <c r="A35" s="355" t="s">
        <v>281</v>
      </c>
      <c r="B35" s="251" t="s">
        <v>276</v>
      </c>
      <c r="C35" s="35">
        <v>-0.40240142969658521</v>
      </c>
      <c r="D35" s="35">
        <v>-4.1941320409568501</v>
      </c>
      <c r="E35" s="35">
        <v>-5.292890485748015</v>
      </c>
      <c r="F35" s="178"/>
    </row>
    <row r="36" spans="1:6" ht="14.45" customHeight="1" x14ac:dyDescent="0.2">
      <c r="A36" s="356"/>
      <c r="B36" s="255" t="s">
        <v>277</v>
      </c>
      <c r="C36" s="256">
        <v>-6.8134811501100794</v>
      </c>
      <c r="D36" s="244">
        <v>-8.8204618618923796</v>
      </c>
      <c r="E36" s="244">
        <v>-4.9736401965598267</v>
      </c>
      <c r="F36" s="178"/>
    </row>
    <row r="37" spans="1:6" ht="14.45" customHeight="1" x14ac:dyDescent="0.2">
      <c r="A37" s="355" t="s">
        <v>282</v>
      </c>
      <c r="B37" s="251" t="s">
        <v>276</v>
      </c>
      <c r="C37" s="35">
        <v>-33.739426141747586</v>
      </c>
      <c r="D37" s="35">
        <v>-18.898606793094803</v>
      </c>
      <c r="E37" s="35">
        <v>-25.465490487718782</v>
      </c>
      <c r="F37" s="178"/>
    </row>
    <row r="38" spans="1:6" ht="14.45" customHeight="1" x14ac:dyDescent="0.2">
      <c r="A38" s="356"/>
      <c r="B38" s="255" t="s">
        <v>277</v>
      </c>
      <c r="C38" s="256">
        <v>-49.920264483504013</v>
      </c>
      <c r="D38" s="244">
        <v>-22.411310778333064</v>
      </c>
      <c r="E38" s="244">
        <v>-18.726532238900123</v>
      </c>
      <c r="F38" s="178"/>
    </row>
    <row r="39" spans="1:6" ht="14.45" customHeight="1" x14ac:dyDescent="0.2">
      <c r="A39" s="257" t="s">
        <v>283</v>
      </c>
      <c r="B39" s="258"/>
      <c r="C39" s="243"/>
      <c r="D39" s="243"/>
      <c r="E39" s="243"/>
      <c r="F39" s="178"/>
    </row>
    <row r="40" spans="1:6" ht="14.45" customHeight="1" x14ac:dyDescent="0.2">
      <c r="A40" s="353" t="s">
        <v>284</v>
      </c>
      <c r="B40" s="253" t="s">
        <v>276</v>
      </c>
      <c r="C40" s="35">
        <v>-33.527029653246885</v>
      </c>
      <c r="D40" s="35">
        <v>-22.669533616655961</v>
      </c>
      <c r="E40" s="35">
        <v>-14.726375271005598</v>
      </c>
      <c r="F40" s="178"/>
    </row>
    <row r="41" spans="1:6" ht="14.45" customHeight="1" x14ac:dyDescent="0.2">
      <c r="A41" s="353"/>
      <c r="B41" s="253" t="s">
        <v>277</v>
      </c>
      <c r="C41" s="252">
        <v>-52.84242818421626</v>
      </c>
      <c r="D41" s="35">
        <v>-10.377214258655512</v>
      </c>
      <c r="E41" s="35">
        <v>-18.294566870435929</v>
      </c>
      <c r="F41" s="178"/>
    </row>
    <row r="42" spans="1:6" ht="14.45" customHeight="1" x14ac:dyDescent="0.2">
      <c r="A42" s="353" t="s">
        <v>285</v>
      </c>
      <c r="B42" s="253" t="s">
        <v>276</v>
      </c>
      <c r="C42" s="35">
        <v>-51.890928475029483</v>
      </c>
      <c r="D42" s="35">
        <v>-34.237619217312847</v>
      </c>
      <c r="E42" s="35">
        <v>-33.833913784539924</v>
      </c>
      <c r="F42" s="178"/>
    </row>
    <row r="43" spans="1:6" ht="14.45" customHeight="1" x14ac:dyDescent="0.2">
      <c r="A43" s="353"/>
      <c r="B43" s="253" t="s">
        <v>277</v>
      </c>
      <c r="C43" s="252">
        <v>-63.708246699572115</v>
      </c>
      <c r="D43" s="35">
        <v>-19.622467437826867</v>
      </c>
      <c r="E43" s="35">
        <v>-32.700967501962062</v>
      </c>
      <c r="F43" s="178"/>
    </row>
    <row r="44" spans="1:6" ht="14.45" customHeight="1" x14ac:dyDescent="0.2">
      <c r="A44" s="353" t="s">
        <v>286</v>
      </c>
      <c r="B44" s="253" t="s">
        <v>276</v>
      </c>
      <c r="C44" s="35">
        <v>-38.71342889644032</v>
      </c>
      <c r="D44" s="35">
        <v>-34.419034068452866</v>
      </c>
      <c r="E44" s="35">
        <v>-5.5207753864276388</v>
      </c>
      <c r="F44" s="178"/>
    </row>
    <row r="45" spans="1:6" ht="14.45" customHeight="1" x14ac:dyDescent="0.2">
      <c r="A45" s="353"/>
      <c r="B45" s="253" t="s">
        <v>277</v>
      </c>
      <c r="C45" s="252">
        <v>-54.193199171361485</v>
      </c>
      <c r="D45" s="35">
        <v>-22.814500402285361</v>
      </c>
      <c r="E45" s="35">
        <v>-11.247297763093679</v>
      </c>
      <c r="F45" s="178"/>
    </row>
    <row r="46" spans="1:6" ht="14.45" customHeight="1" x14ac:dyDescent="0.2">
      <c r="A46" s="353" t="s">
        <v>287</v>
      </c>
      <c r="B46" s="253" t="s">
        <v>276</v>
      </c>
      <c r="C46" s="35">
        <v>0.77352490176505295</v>
      </c>
      <c r="D46" s="35">
        <v>-15.618846380144475</v>
      </c>
      <c r="E46" s="35">
        <v>-4.9830650199487287</v>
      </c>
      <c r="F46" s="178"/>
    </row>
    <row r="47" spans="1:6" ht="14.45" customHeight="1" x14ac:dyDescent="0.2">
      <c r="A47" s="353"/>
      <c r="B47" s="253" t="s">
        <v>277</v>
      </c>
      <c r="C47" s="252">
        <v>-1.1499274834283426</v>
      </c>
      <c r="D47" s="35">
        <v>2.5940149230829457</v>
      </c>
      <c r="E47" s="35">
        <v>-8.9924834793127459</v>
      </c>
      <c r="F47" s="178"/>
    </row>
    <row r="48" spans="1:6" ht="14.45" customHeight="1" x14ac:dyDescent="0.2">
      <c r="A48" s="353" t="s">
        <v>288</v>
      </c>
      <c r="B48" s="253" t="s">
        <v>276</v>
      </c>
      <c r="C48" s="35">
        <v>-26.161787416710258</v>
      </c>
      <c r="D48" s="35">
        <v>1.0844159944075349</v>
      </c>
      <c r="E48" s="35">
        <v>-18.590971718664676</v>
      </c>
      <c r="F48" s="178"/>
    </row>
    <row r="49" spans="1:6" ht="14.45" customHeight="1" x14ac:dyDescent="0.2">
      <c r="A49" s="354"/>
      <c r="B49" s="254" t="s">
        <v>277</v>
      </c>
      <c r="C49" s="256">
        <v>-48.082353026302954</v>
      </c>
      <c r="D49" s="244">
        <v>19.466997278910156</v>
      </c>
      <c r="E49" s="244">
        <v>-15.419967156124242</v>
      </c>
      <c r="F49" s="178"/>
    </row>
    <row r="50" spans="1:6" ht="14.45" customHeight="1" x14ac:dyDescent="0.2">
      <c r="A50" s="355" t="s">
        <v>289</v>
      </c>
      <c r="B50" s="251" t="s">
        <v>276</v>
      </c>
      <c r="C50" s="35">
        <v>-19.791372346819568</v>
      </c>
      <c r="D50" s="35">
        <v>1.5099244214300747</v>
      </c>
      <c r="E50" s="35">
        <v>7.4746265844608484</v>
      </c>
      <c r="F50" s="178"/>
    </row>
    <row r="51" spans="1:6" ht="14.45" customHeight="1" x14ac:dyDescent="0.2">
      <c r="A51" s="356"/>
      <c r="B51" s="255" t="s">
        <v>277</v>
      </c>
      <c r="C51" s="244">
        <v>-36.815938324951503</v>
      </c>
      <c r="D51" s="244">
        <v>-25.103222606949821</v>
      </c>
      <c r="E51" s="244">
        <v>-12.782521414911177</v>
      </c>
      <c r="F51" s="178"/>
    </row>
    <row r="52" spans="1:6" ht="14.45" customHeight="1" x14ac:dyDescent="0.2">
      <c r="A52" s="355" t="s">
        <v>290</v>
      </c>
      <c r="B52" s="251" t="s">
        <v>276</v>
      </c>
      <c r="C52" s="35">
        <v>-27.735304803896351</v>
      </c>
      <c r="D52" s="35">
        <v>-2.959913250122268</v>
      </c>
      <c r="E52" s="35">
        <v>-2.5821713667469783</v>
      </c>
      <c r="F52" s="178"/>
    </row>
    <row r="53" spans="1:6" ht="14.45" customHeight="1" x14ac:dyDescent="0.2">
      <c r="A53" s="356"/>
      <c r="B53" s="255" t="s">
        <v>277</v>
      </c>
      <c r="C53" s="244">
        <v>-32.317814586907012</v>
      </c>
      <c r="D53" s="244">
        <v>-18.777197190413624</v>
      </c>
      <c r="E53" s="244">
        <v>-16.743874851831961</v>
      </c>
      <c r="F53" s="178"/>
    </row>
    <row r="54" spans="1:6" ht="14.45" customHeight="1" x14ac:dyDescent="0.2">
      <c r="A54" s="355" t="s">
        <v>371</v>
      </c>
      <c r="B54" s="251" t="s">
        <v>276</v>
      </c>
      <c r="C54" s="35">
        <v>37.73071155786387</v>
      </c>
      <c r="D54" s="35">
        <v>23.710824015612772</v>
      </c>
      <c r="E54" s="35">
        <v>23.030547415143893</v>
      </c>
      <c r="F54" s="178"/>
    </row>
    <row r="55" spans="1:6" ht="14.45" customHeight="1" x14ac:dyDescent="0.2">
      <c r="A55" s="356"/>
      <c r="B55" s="255" t="s">
        <v>277</v>
      </c>
      <c r="C55" s="244">
        <v>40.712691046251763</v>
      </c>
      <c r="D55" s="244">
        <v>32.760961200714526</v>
      </c>
      <c r="E55" s="244">
        <v>26.336117705930199</v>
      </c>
      <c r="F55" s="178"/>
    </row>
    <row r="56" spans="1:6" ht="14.45" customHeight="1" x14ac:dyDescent="0.2">
      <c r="A56" s="357" t="s">
        <v>291</v>
      </c>
      <c r="B56" s="248"/>
      <c r="C56" s="243"/>
      <c r="D56" s="243"/>
      <c r="E56" s="243"/>
      <c r="F56" s="178"/>
    </row>
    <row r="57" spans="1:6" ht="14.45" customHeight="1" x14ac:dyDescent="0.2">
      <c r="A57" s="355"/>
      <c r="B57" s="249"/>
      <c r="C57" s="35"/>
      <c r="D57" s="35"/>
      <c r="E57" s="35"/>
      <c r="F57" s="178"/>
    </row>
    <row r="58" spans="1:6" ht="14.45" customHeight="1" x14ac:dyDescent="0.2">
      <c r="A58" s="348" t="s">
        <v>292</v>
      </c>
      <c r="B58" s="253" t="s">
        <v>276</v>
      </c>
      <c r="C58" s="35">
        <v>20.793811430382913</v>
      </c>
      <c r="D58" s="35">
        <v>-13.461068547636694</v>
      </c>
      <c r="E58" s="35">
        <v>7.2804807079818818</v>
      </c>
      <c r="F58" s="178"/>
    </row>
    <row r="59" spans="1:6" ht="14.45" customHeight="1" x14ac:dyDescent="0.2">
      <c r="A59" s="348"/>
      <c r="B59" s="253" t="s">
        <v>277</v>
      </c>
      <c r="C59" s="35">
        <v>24.742478897273752</v>
      </c>
      <c r="D59" s="35">
        <v>-5.9556275646128096</v>
      </c>
      <c r="E59" s="35">
        <v>11.187539345663343</v>
      </c>
      <c r="F59" s="178"/>
    </row>
    <row r="60" spans="1:6" ht="14.45" customHeight="1" x14ac:dyDescent="0.2">
      <c r="A60" s="348" t="s">
        <v>382</v>
      </c>
      <c r="B60" s="253" t="s">
        <v>276</v>
      </c>
      <c r="C60" s="35">
        <v>13.729980352305097</v>
      </c>
      <c r="D60" s="35">
        <v>-2.628836071196111</v>
      </c>
      <c r="E60" s="35">
        <v>10.668299394545549</v>
      </c>
      <c r="F60" s="178"/>
    </row>
    <row r="61" spans="1:6" ht="14.45" customHeight="1" thickBot="1" x14ac:dyDescent="0.25">
      <c r="A61" s="349"/>
      <c r="B61" s="259" t="s">
        <v>277</v>
      </c>
      <c r="C61" s="261">
        <v>15.277115228305602</v>
      </c>
      <c r="D61" s="261">
        <v>-5.1747431995563682</v>
      </c>
      <c r="E61" s="261">
        <v>2.4340821304759945</v>
      </c>
      <c r="F61" s="178"/>
    </row>
    <row r="62" spans="1:6" ht="14.45" customHeight="1" x14ac:dyDescent="0.2">
      <c r="A62" s="231" t="s">
        <v>46</v>
      </c>
    </row>
    <row r="63" spans="1:6" ht="14.45" customHeight="1" x14ac:dyDescent="0.2"/>
    <row r="64" spans="1:6" ht="14.45" customHeight="1" x14ac:dyDescent="0.2"/>
    <row r="65" ht="14.45" customHeight="1" x14ac:dyDescent="0.2"/>
  </sheetData>
  <mergeCells count="32">
    <mergeCell ref="A2:B2"/>
    <mergeCell ref="A3:B3"/>
    <mergeCell ref="A5:A6"/>
    <mergeCell ref="A7:A8"/>
    <mergeCell ref="A31:A32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58:A59"/>
    <mergeCell ref="A60:A61"/>
    <mergeCell ref="C3:E3"/>
    <mergeCell ref="A4:B4"/>
    <mergeCell ref="A46:A47"/>
    <mergeCell ref="A48:A49"/>
    <mergeCell ref="A50:A51"/>
    <mergeCell ref="A52:A53"/>
    <mergeCell ref="A54:A55"/>
    <mergeCell ref="A56:A57"/>
    <mergeCell ref="A33:A34"/>
    <mergeCell ref="A35:A36"/>
    <mergeCell ref="A37:A38"/>
    <mergeCell ref="A40:A41"/>
    <mergeCell ref="A42:A43"/>
    <mergeCell ref="A44:A45"/>
  </mergeCells>
  <hyperlinks>
    <hyperlink ref="A1" location="Menu!A1" display="Return to Menu"/>
  </hyperlinks>
  <pageMargins left="0.7" right="0.7" top="0.5" bottom="0.25" header="0.3" footer="0.3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5" sqref="R1:W5"/>
    </sheetView>
  </sheetViews>
  <sheetFormatPr defaultRowHeight="15" x14ac:dyDescent="0.25"/>
  <cols>
    <col min="1" max="1" width="60.7109375" customWidth="1"/>
    <col min="2" max="2" width="17.7109375" customWidth="1"/>
    <col min="3" max="5" width="10.7109375" customWidth="1"/>
    <col min="6" max="6" width="10.7109375" style="32" customWidth="1"/>
    <col min="243" max="243" width="57.5703125" bestFit="1" customWidth="1"/>
    <col min="244" max="244" width="16.140625" customWidth="1"/>
    <col min="245" max="246" width="0" hidden="1" customWidth="1"/>
    <col min="499" max="499" width="57.5703125" bestFit="1" customWidth="1"/>
    <col min="500" max="500" width="16.140625" customWidth="1"/>
    <col min="501" max="502" width="0" hidden="1" customWidth="1"/>
    <col min="755" max="755" width="57.5703125" bestFit="1" customWidth="1"/>
    <col min="756" max="756" width="16.140625" customWidth="1"/>
    <col min="757" max="758" width="0" hidden="1" customWidth="1"/>
    <col min="1011" max="1011" width="57.5703125" bestFit="1" customWidth="1"/>
    <col min="1012" max="1012" width="16.140625" customWidth="1"/>
    <col min="1013" max="1014" width="0" hidden="1" customWidth="1"/>
    <col min="1267" max="1267" width="57.5703125" bestFit="1" customWidth="1"/>
    <col min="1268" max="1268" width="16.140625" customWidth="1"/>
    <col min="1269" max="1270" width="0" hidden="1" customWidth="1"/>
    <col min="1523" max="1523" width="57.5703125" bestFit="1" customWidth="1"/>
    <col min="1524" max="1524" width="16.140625" customWidth="1"/>
    <col min="1525" max="1526" width="0" hidden="1" customWidth="1"/>
    <col min="1779" max="1779" width="57.5703125" bestFit="1" customWidth="1"/>
    <col min="1780" max="1780" width="16.140625" customWidth="1"/>
    <col min="1781" max="1782" width="0" hidden="1" customWidth="1"/>
    <col min="2035" max="2035" width="57.5703125" bestFit="1" customWidth="1"/>
    <col min="2036" max="2036" width="16.140625" customWidth="1"/>
    <col min="2037" max="2038" width="0" hidden="1" customWidth="1"/>
    <col min="2291" max="2291" width="57.5703125" bestFit="1" customWidth="1"/>
    <col min="2292" max="2292" width="16.140625" customWidth="1"/>
    <col min="2293" max="2294" width="0" hidden="1" customWidth="1"/>
    <col min="2547" max="2547" width="57.5703125" bestFit="1" customWidth="1"/>
    <col min="2548" max="2548" width="16.140625" customWidth="1"/>
    <col min="2549" max="2550" width="0" hidden="1" customWidth="1"/>
    <col min="2803" max="2803" width="57.5703125" bestFit="1" customWidth="1"/>
    <col min="2804" max="2804" width="16.140625" customWidth="1"/>
    <col min="2805" max="2806" width="0" hidden="1" customWidth="1"/>
    <col min="3059" max="3059" width="57.5703125" bestFit="1" customWidth="1"/>
    <col min="3060" max="3060" width="16.140625" customWidth="1"/>
    <col min="3061" max="3062" width="0" hidden="1" customWidth="1"/>
    <col min="3315" max="3315" width="57.5703125" bestFit="1" customWidth="1"/>
    <col min="3316" max="3316" width="16.140625" customWidth="1"/>
    <col min="3317" max="3318" width="0" hidden="1" customWidth="1"/>
    <col min="3571" max="3571" width="57.5703125" bestFit="1" customWidth="1"/>
    <col min="3572" max="3572" width="16.140625" customWidth="1"/>
    <col min="3573" max="3574" width="0" hidden="1" customWidth="1"/>
    <col min="3827" max="3827" width="57.5703125" bestFit="1" customWidth="1"/>
    <col min="3828" max="3828" width="16.140625" customWidth="1"/>
    <col min="3829" max="3830" width="0" hidden="1" customWidth="1"/>
    <col min="4083" max="4083" width="57.5703125" bestFit="1" customWidth="1"/>
    <col min="4084" max="4084" width="16.140625" customWidth="1"/>
    <col min="4085" max="4086" width="0" hidden="1" customWidth="1"/>
    <col min="4339" max="4339" width="57.5703125" bestFit="1" customWidth="1"/>
    <col min="4340" max="4340" width="16.140625" customWidth="1"/>
    <col min="4341" max="4342" width="0" hidden="1" customWidth="1"/>
    <col min="4595" max="4595" width="57.5703125" bestFit="1" customWidth="1"/>
    <col min="4596" max="4596" width="16.140625" customWidth="1"/>
    <col min="4597" max="4598" width="0" hidden="1" customWidth="1"/>
    <col min="4851" max="4851" width="57.5703125" bestFit="1" customWidth="1"/>
    <col min="4852" max="4852" width="16.140625" customWidth="1"/>
    <col min="4853" max="4854" width="0" hidden="1" customWidth="1"/>
    <col min="5107" max="5107" width="57.5703125" bestFit="1" customWidth="1"/>
    <col min="5108" max="5108" width="16.140625" customWidth="1"/>
    <col min="5109" max="5110" width="0" hidden="1" customWidth="1"/>
    <col min="5363" max="5363" width="57.5703125" bestFit="1" customWidth="1"/>
    <col min="5364" max="5364" width="16.140625" customWidth="1"/>
    <col min="5365" max="5366" width="0" hidden="1" customWidth="1"/>
    <col min="5619" max="5619" width="57.5703125" bestFit="1" customWidth="1"/>
    <col min="5620" max="5620" width="16.140625" customWidth="1"/>
    <col min="5621" max="5622" width="0" hidden="1" customWidth="1"/>
    <col min="5875" max="5875" width="57.5703125" bestFit="1" customWidth="1"/>
    <col min="5876" max="5876" width="16.140625" customWidth="1"/>
    <col min="5877" max="5878" width="0" hidden="1" customWidth="1"/>
    <col min="6131" max="6131" width="57.5703125" bestFit="1" customWidth="1"/>
    <col min="6132" max="6132" width="16.140625" customWidth="1"/>
    <col min="6133" max="6134" width="0" hidden="1" customWidth="1"/>
    <col min="6387" max="6387" width="57.5703125" bestFit="1" customWidth="1"/>
    <col min="6388" max="6388" width="16.140625" customWidth="1"/>
    <col min="6389" max="6390" width="0" hidden="1" customWidth="1"/>
    <col min="6643" max="6643" width="57.5703125" bestFit="1" customWidth="1"/>
    <col min="6644" max="6644" width="16.140625" customWidth="1"/>
    <col min="6645" max="6646" width="0" hidden="1" customWidth="1"/>
    <col min="6899" max="6899" width="57.5703125" bestFit="1" customWidth="1"/>
    <col min="6900" max="6900" width="16.140625" customWidth="1"/>
    <col min="6901" max="6902" width="0" hidden="1" customWidth="1"/>
    <col min="7155" max="7155" width="57.5703125" bestFit="1" customWidth="1"/>
    <col min="7156" max="7156" width="16.140625" customWidth="1"/>
    <col min="7157" max="7158" width="0" hidden="1" customWidth="1"/>
    <col min="7411" max="7411" width="57.5703125" bestFit="1" customWidth="1"/>
    <col min="7412" max="7412" width="16.140625" customWidth="1"/>
    <col min="7413" max="7414" width="0" hidden="1" customWidth="1"/>
    <col min="7667" max="7667" width="57.5703125" bestFit="1" customWidth="1"/>
    <col min="7668" max="7668" width="16.140625" customWidth="1"/>
    <col min="7669" max="7670" width="0" hidden="1" customWidth="1"/>
    <col min="7923" max="7923" width="57.5703125" bestFit="1" customWidth="1"/>
    <col min="7924" max="7924" width="16.140625" customWidth="1"/>
    <col min="7925" max="7926" width="0" hidden="1" customWidth="1"/>
    <col min="8179" max="8179" width="57.5703125" bestFit="1" customWidth="1"/>
    <col min="8180" max="8180" width="16.140625" customWidth="1"/>
    <col min="8181" max="8182" width="0" hidden="1" customWidth="1"/>
    <col min="8435" max="8435" width="57.5703125" bestFit="1" customWidth="1"/>
    <col min="8436" max="8436" width="16.140625" customWidth="1"/>
    <col min="8437" max="8438" width="0" hidden="1" customWidth="1"/>
    <col min="8691" max="8691" width="57.5703125" bestFit="1" customWidth="1"/>
    <col min="8692" max="8692" width="16.140625" customWidth="1"/>
    <col min="8693" max="8694" width="0" hidden="1" customWidth="1"/>
    <col min="8947" max="8947" width="57.5703125" bestFit="1" customWidth="1"/>
    <col min="8948" max="8948" width="16.140625" customWidth="1"/>
    <col min="8949" max="8950" width="0" hidden="1" customWidth="1"/>
    <col min="9203" max="9203" width="57.5703125" bestFit="1" customWidth="1"/>
    <col min="9204" max="9204" width="16.140625" customWidth="1"/>
    <col min="9205" max="9206" width="0" hidden="1" customWidth="1"/>
    <col min="9459" max="9459" width="57.5703125" bestFit="1" customWidth="1"/>
    <col min="9460" max="9460" width="16.140625" customWidth="1"/>
    <col min="9461" max="9462" width="0" hidden="1" customWidth="1"/>
    <col min="9715" max="9715" width="57.5703125" bestFit="1" customWidth="1"/>
    <col min="9716" max="9716" width="16.140625" customWidth="1"/>
    <col min="9717" max="9718" width="0" hidden="1" customWidth="1"/>
    <col min="9971" max="9971" width="57.5703125" bestFit="1" customWidth="1"/>
    <col min="9972" max="9972" width="16.140625" customWidth="1"/>
    <col min="9973" max="9974" width="0" hidden="1" customWidth="1"/>
    <col min="10227" max="10227" width="57.5703125" bestFit="1" customWidth="1"/>
    <col min="10228" max="10228" width="16.140625" customWidth="1"/>
    <col min="10229" max="10230" width="0" hidden="1" customWidth="1"/>
    <col min="10483" max="10483" width="57.5703125" bestFit="1" customWidth="1"/>
    <col min="10484" max="10484" width="16.140625" customWidth="1"/>
    <col min="10485" max="10486" width="0" hidden="1" customWidth="1"/>
    <col min="10739" max="10739" width="57.5703125" bestFit="1" customWidth="1"/>
    <col min="10740" max="10740" width="16.140625" customWidth="1"/>
    <col min="10741" max="10742" width="0" hidden="1" customWidth="1"/>
    <col min="10995" max="10995" width="57.5703125" bestFit="1" customWidth="1"/>
    <col min="10996" max="10996" width="16.140625" customWidth="1"/>
    <col min="10997" max="10998" width="0" hidden="1" customWidth="1"/>
    <col min="11251" max="11251" width="57.5703125" bestFit="1" customWidth="1"/>
    <col min="11252" max="11252" width="16.140625" customWidth="1"/>
    <col min="11253" max="11254" width="0" hidden="1" customWidth="1"/>
    <col min="11507" max="11507" width="57.5703125" bestFit="1" customWidth="1"/>
    <col min="11508" max="11508" width="16.140625" customWidth="1"/>
    <col min="11509" max="11510" width="0" hidden="1" customWidth="1"/>
    <col min="11763" max="11763" width="57.5703125" bestFit="1" customWidth="1"/>
    <col min="11764" max="11764" width="16.140625" customWidth="1"/>
    <col min="11765" max="11766" width="0" hidden="1" customWidth="1"/>
    <col min="12019" max="12019" width="57.5703125" bestFit="1" customWidth="1"/>
    <col min="12020" max="12020" width="16.140625" customWidth="1"/>
    <col min="12021" max="12022" width="0" hidden="1" customWidth="1"/>
    <col min="12275" max="12275" width="57.5703125" bestFit="1" customWidth="1"/>
    <col min="12276" max="12276" width="16.140625" customWidth="1"/>
    <col min="12277" max="12278" width="0" hidden="1" customWidth="1"/>
    <col min="12531" max="12531" width="57.5703125" bestFit="1" customWidth="1"/>
    <col min="12532" max="12532" width="16.140625" customWidth="1"/>
    <col min="12533" max="12534" width="0" hidden="1" customWidth="1"/>
    <col min="12787" max="12787" width="57.5703125" bestFit="1" customWidth="1"/>
    <col min="12788" max="12788" width="16.140625" customWidth="1"/>
    <col min="12789" max="12790" width="0" hidden="1" customWidth="1"/>
    <col min="13043" max="13043" width="57.5703125" bestFit="1" customWidth="1"/>
    <col min="13044" max="13044" width="16.140625" customWidth="1"/>
    <col min="13045" max="13046" width="0" hidden="1" customWidth="1"/>
    <col min="13299" max="13299" width="57.5703125" bestFit="1" customWidth="1"/>
    <col min="13300" max="13300" width="16.140625" customWidth="1"/>
    <col min="13301" max="13302" width="0" hidden="1" customWidth="1"/>
    <col min="13555" max="13555" width="57.5703125" bestFit="1" customWidth="1"/>
    <col min="13556" max="13556" width="16.140625" customWidth="1"/>
    <col min="13557" max="13558" width="0" hidden="1" customWidth="1"/>
    <col min="13811" max="13811" width="57.5703125" bestFit="1" customWidth="1"/>
    <col min="13812" max="13812" width="16.140625" customWidth="1"/>
    <col min="13813" max="13814" width="0" hidden="1" customWidth="1"/>
    <col min="14067" max="14067" width="57.5703125" bestFit="1" customWidth="1"/>
    <col min="14068" max="14068" width="16.140625" customWidth="1"/>
    <col min="14069" max="14070" width="0" hidden="1" customWidth="1"/>
    <col min="14323" max="14323" width="57.5703125" bestFit="1" customWidth="1"/>
    <col min="14324" max="14324" width="16.140625" customWidth="1"/>
    <col min="14325" max="14326" width="0" hidden="1" customWidth="1"/>
    <col min="14579" max="14579" width="57.5703125" bestFit="1" customWidth="1"/>
    <col min="14580" max="14580" width="16.140625" customWidth="1"/>
    <col min="14581" max="14582" width="0" hidden="1" customWidth="1"/>
    <col min="14835" max="14835" width="57.5703125" bestFit="1" customWidth="1"/>
    <col min="14836" max="14836" width="16.140625" customWidth="1"/>
    <col min="14837" max="14838" width="0" hidden="1" customWidth="1"/>
    <col min="15091" max="15091" width="57.5703125" bestFit="1" customWidth="1"/>
    <col min="15092" max="15092" width="16.140625" customWidth="1"/>
    <col min="15093" max="15094" width="0" hidden="1" customWidth="1"/>
    <col min="15347" max="15347" width="57.5703125" bestFit="1" customWidth="1"/>
    <col min="15348" max="15348" width="16.140625" customWidth="1"/>
    <col min="15349" max="15350" width="0" hidden="1" customWidth="1"/>
    <col min="15603" max="15603" width="57.5703125" bestFit="1" customWidth="1"/>
    <col min="15604" max="15604" width="16.140625" customWidth="1"/>
    <col min="15605" max="15606" width="0" hidden="1" customWidth="1"/>
    <col min="15859" max="15859" width="57.5703125" bestFit="1" customWidth="1"/>
    <col min="15860" max="15860" width="16.140625" customWidth="1"/>
    <col min="15861" max="15862" width="0" hidden="1" customWidth="1"/>
    <col min="16115" max="16115" width="57.5703125" bestFit="1" customWidth="1"/>
    <col min="16116" max="16116" width="16.140625" customWidth="1"/>
    <col min="16117" max="16118" width="0" hidden="1" customWidth="1"/>
  </cols>
  <sheetData>
    <row r="1" spans="1:6" ht="26.25" x14ac:dyDescent="0.4">
      <c r="A1" s="314" t="s">
        <v>445</v>
      </c>
    </row>
    <row r="2" spans="1:6" ht="18.75" thickBot="1" x14ac:dyDescent="0.3">
      <c r="A2" s="358" t="s">
        <v>378</v>
      </c>
      <c r="B2" s="358"/>
      <c r="C2" s="260"/>
      <c r="D2" s="260"/>
      <c r="E2" s="262"/>
      <c r="F2" s="292"/>
    </row>
    <row r="3" spans="1:6" ht="15.75" thickBot="1" x14ac:dyDescent="0.3">
      <c r="A3" s="359" t="s">
        <v>0</v>
      </c>
      <c r="B3" s="359"/>
      <c r="C3" s="371">
        <v>2013</v>
      </c>
      <c r="D3" s="350"/>
      <c r="E3" s="350"/>
      <c r="F3" s="293"/>
    </row>
    <row r="4" spans="1:6" ht="15.75" thickBot="1" x14ac:dyDescent="0.3">
      <c r="A4" s="351" t="s">
        <v>1</v>
      </c>
      <c r="B4" s="352"/>
      <c r="C4" s="264" t="s">
        <v>2</v>
      </c>
      <c r="D4" s="246" t="s">
        <v>3</v>
      </c>
      <c r="E4" s="245" t="s">
        <v>4</v>
      </c>
      <c r="F4" s="293"/>
    </row>
    <row r="5" spans="1:6" ht="14.45" customHeight="1" x14ac:dyDescent="0.25">
      <c r="A5" s="362" t="s">
        <v>383</v>
      </c>
      <c r="B5" s="265" t="s">
        <v>276</v>
      </c>
      <c r="C5" s="273">
        <v>28.454136821142423</v>
      </c>
      <c r="D5" s="274">
        <v>-3.0647061582256452</v>
      </c>
      <c r="E5" s="274">
        <v>18.724231131994248</v>
      </c>
      <c r="F5" s="274"/>
    </row>
    <row r="6" spans="1:6" ht="14.45" customHeight="1" x14ac:dyDescent="0.25">
      <c r="A6" s="367"/>
      <c r="B6" s="266" t="s">
        <v>277</v>
      </c>
      <c r="C6" s="275">
        <v>34.47235306107666</v>
      </c>
      <c r="D6" s="276">
        <v>-13.241146188572486</v>
      </c>
      <c r="E6" s="276">
        <v>25.854419634396827</v>
      </c>
      <c r="F6" s="274"/>
    </row>
    <row r="7" spans="1:6" ht="14.45" customHeight="1" x14ac:dyDescent="0.25">
      <c r="A7" s="366" t="s">
        <v>384</v>
      </c>
      <c r="B7" s="267" t="s">
        <v>276</v>
      </c>
      <c r="C7" s="273">
        <v>9.1583682832508799</v>
      </c>
      <c r="D7" s="274">
        <v>15.789982769453633</v>
      </c>
      <c r="E7" s="274">
        <v>3.2825229504652409</v>
      </c>
      <c r="F7" s="274"/>
    </row>
    <row r="8" spans="1:6" ht="14.45" customHeight="1" x14ac:dyDescent="0.25">
      <c r="A8" s="367"/>
      <c r="B8" s="266" t="s">
        <v>277</v>
      </c>
      <c r="C8" s="275">
        <v>11.72667735168589</v>
      </c>
      <c r="D8" s="276">
        <v>-2.440840353443896</v>
      </c>
      <c r="E8" s="276">
        <v>3.1882048004735513</v>
      </c>
      <c r="F8" s="274"/>
    </row>
    <row r="9" spans="1:6" ht="14.45" customHeight="1" x14ac:dyDescent="0.25">
      <c r="A9" s="366" t="s">
        <v>385</v>
      </c>
      <c r="B9" s="267" t="s">
        <v>276</v>
      </c>
      <c r="C9" s="273">
        <v>7.5224086987009295</v>
      </c>
      <c r="D9" s="274">
        <v>14.998060186028278</v>
      </c>
      <c r="E9" s="274">
        <v>2.901790218798725</v>
      </c>
      <c r="F9" s="274"/>
    </row>
    <row r="10" spans="1:6" ht="14.45" customHeight="1" x14ac:dyDescent="0.25">
      <c r="A10" s="367"/>
      <c r="B10" s="266" t="s">
        <v>277</v>
      </c>
      <c r="C10" s="275">
        <v>7.6501246578261188</v>
      </c>
      <c r="D10" s="276">
        <v>-3.2865976032535063</v>
      </c>
      <c r="E10" s="276">
        <v>-6.8214713995727738</v>
      </c>
      <c r="F10" s="274"/>
    </row>
    <row r="11" spans="1:6" ht="14.45" customHeight="1" x14ac:dyDescent="0.25">
      <c r="A11" s="366" t="s">
        <v>386</v>
      </c>
      <c r="B11" s="267" t="s">
        <v>276</v>
      </c>
      <c r="C11" s="273">
        <v>11.26565062582744</v>
      </c>
      <c r="D11" s="274">
        <v>2.5053178649042573</v>
      </c>
      <c r="E11" s="274">
        <v>-3.7364934998801971</v>
      </c>
      <c r="F11" s="274"/>
    </row>
    <row r="12" spans="1:6" ht="14.45" customHeight="1" x14ac:dyDescent="0.25">
      <c r="A12" s="367"/>
      <c r="B12" s="266" t="s">
        <v>277</v>
      </c>
      <c r="C12" s="275">
        <v>21.660431646744975</v>
      </c>
      <c r="D12" s="276">
        <v>18.749968938392044</v>
      </c>
      <c r="E12" s="276">
        <v>-2.5924685233470726</v>
      </c>
      <c r="F12" s="274"/>
    </row>
    <row r="13" spans="1:6" ht="14.45" customHeight="1" x14ac:dyDescent="0.25">
      <c r="A13" s="366" t="s">
        <v>387</v>
      </c>
      <c r="B13" s="267" t="s">
        <v>276</v>
      </c>
      <c r="C13" s="273">
        <v>-5.7510862033068628</v>
      </c>
      <c r="D13" s="274">
        <v>-16.922402306111401</v>
      </c>
      <c r="E13" s="274">
        <v>0.91917046604678987</v>
      </c>
      <c r="F13" s="274"/>
    </row>
    <row r="14" spans="1:6" ht="14.45" customHeight="1" x14ac:dyDescent="0.25">
      <c r="A14" s="367"/>
      <c r="B14" s="266" t="s">
        <v>277</v>
      </c>
      <c r="C14" s="275">
        <v>0.55401755000233788</v>
      </c>
      <c r="D14" s="276">
        <v>-2.5840504229493604</v>
      </c>
      <c r="E14" s="276">
        <v>7.4109096150848757</v>
      </c>
      <c r="F14" s="274"/>
    </row>
    <row r="15" spans="1:6" ht="14.45" customHeight="1" x14ac:dyDescent="0.25">
      <c r="A15" s="366" t="s">
        <v>388</v>
      </c>
      <c r="B15" s="267" t="s">
        <v>276</v>
      </c>
      <c r="C15" s="273">
        <v>-5.7510862033068628</v>
      </c>
      <c r="D15" s="274">
        <v>-15.391933438861006</v>
      </c>
      <c r="E15" s="274">
        <v>-14.122363698751872</v>
      </c>
      <c r="F15" s="274"/>
    </row>
    <row r="16" spans="1:6" ht="14.45" customHeight="1" x14ac:dyDescent="0.25">
      <c r="A16" s="367"/>
      <c r="B16" s="266" t="s">
        <v>277</v>
      </c>
      <c r="C16" s="275">
        <v>-4.3725142710938147</v>
      </c>
      <c r="D16" s="276">
        <v>4.4893681788093147</v>
      </c>
      <c r="E16" s="276">
        <v>-7.3016091189289192</v>
      </c>
      <c r="F16" s="274"/>
    </row>
    <row r="17" spans="1:6" ht="14.45" customHeight="1" x14ac:dyDescent="0.25">
      <c r="A17" s="362" t="s">
        <v>389</v>
      </c>
      <c r="B17" s="267" t="s">
        <v>276</v>
      </c>
      <c r="C17" s="273">
        <v>11.14048715175473</v>
      </c>
      <c r="D17" s="274">
        <v>-2.0917464599696962</v>
      </c>
      <c r="E17" s="274">
        <v>0.59717566993364324</v>
      </c>
      <c r="F17" s="274"/>
    </row>
    <row r="18" spans="1:6" ht="14.45" customHeight="1" x14ac:dyDescent="0.25">
      <c r="A18" s="367"/>
      <c r="B18" s="266" t="s">
        <v>277</v>
      </c>
      <c r="C18" s="275">
        <v>-1.4588893006310997</v>
      </c>
      <c r="D18" s="276">
        <v>0</v>
      </c>
      <c r="E18" s="276">
        <v>14.295745774151724</v>
      </c>
      <c r="F18" s="274"/>
    </row>
    <row r="19" spans="1:6" ht="14.45" customHeight="1" x14ac:dyDescent="0.25">
      <c r="A19" s="362" t="s">
        <v>390</v>
      </c>
      <c r="B19" s="267" t="s">
        <v>276</v>
      </c>
      <c r="C19" s="273">
        <v>14.839216943669925</v>
      </c>
      <c r="D19" s="274">
        <v>9.8594432839583241</v>
      </c>
      <c r="E19" s="274">
        <v>2.7132228229483224</v>
      </c>
      <c r="F19" s="274"/>
    </row>
    <row r="20" spans="1:6" ht="14.45" customHeight="1" x14ac:dyDescent="0.25">
      <c r="A20" s="367"/>
      <c r="B20" s="266" t="s">
        <v>277</v>
      </c>
      <c r="C20" s="275">
        <v>3.1077400829984718</v>
      </c>
      <c r="D20" s="276">
        <v>13.904981026781975</v>
      </c>
      <c r="E20" s="276">
        <v>13.623552970455355</v>
      </c>
      <c r="F20" s="274"/>
    </row>
    <row r="21" spans="1:6" ht="14.45" customHeight="1" x14ac:dyDescent="0.25">
      <c r="A21" s="362" t="s">
        <v>391</v>
      </c>
      <c r="B21" s="267" t="s">
        <v>276</v>
      </c>
      <c r="C21" s="273">
        <v>24.226279213333257</v>
      </c>
      <c r="D21" s="274">
        <v>11.640103750352063</v>
      </c>
      <c r="E21" s="274">
        <v>2.9784279675226952</v>
      </c>
      <c r="F21" s="274"/>
    </row>
    <row r="22" spans="1:6" ht="14.45" customHeight="1" x14ac:dyDescent="0.25">
      <c r="A22" s="367"/>
      <c r="B22" s="266" t="s">
        <v>277</v>
      </c>
      <c r="C22" s="275">
        <v>24.226279213333257</v>
      </c>
      <c r="D22" s="276">
        <v>16.516877807070721</v>
      </c>
      <c r="E22" s="276">
        <v>14.955193079254137</v>
      </c>
      <c r="F22" s="274"/>
    </row>
    <row r="23" spans="1:6" ht="14.45" customHeight="1" x14ac:dyDescent="0.25">
      <c r="A23" s="366" t="s">
        <v>392</v>
      </c>
      <c r="B23" s="267" t="s">
        <v>276</v>
      </c>
      <c r="C23" s="273">
        <v>43.921485011402041</v>
      </c>
      <c r="D23" s="274">
        <v>26.923233726913104</v>
      </c>
      <c r="E23" s="274">
        <v>29.869443383236931</v>
      </c>
      <c r="F23" s="274"/>
    </row>
    <row r="24" spans="1:6" ht="14.45" customHeight="1" x14ac:dyDescent="0.25">
      <c r="A24" s="367"/>
      <c r="B24" s="266" t="s">
        <v>277</v>
      </c>
      <c r="C24" s="275">
        <v>50.54614957190514</v>
      </c>
      <c r="D24" s="276">
        <v>11.296263461549295</v>
      </c>
      <c r="E24" s="276">
        <v>23.60940300420868</v>
      </c>
      <c r="F24" s="274"/>
    </row>
    <row r="25" spans="1:6" ht="14.45" customHeight="1" x14ac:dyDescent="0.25">
      <c r="A25" s="366" t="s">
        <v>393</v>
      </c>
      <c r="B25" s="267" t="s">
        <v>276</v>
      </c>
      <c r="C25" s="273">
        <v>19.144633508237199</v>
      </c>
      <c r="D25" s="274">
        <v>40.084117771184239</v>
      </c>
      <c r="E25" s="274">
        <v>7.345063632742967</v>
      </c>
      <c r="F25" s="274"/>
    </row>
    <row r="26" spans="1:6" ht="14.45" customHeight="1" x14ac:dyDescent="0.25">
      <c r="A26" s="367"/>
      <c r="B26" s="266" t="s">
        <v>277</v>
      </c>
      <c r="C26" s="275">
        <v>12.363726795218579</v>
      </c>
      <c r="D26" s="276">
        <v>20.43965600288529</v>
      </c>
      <c r="E26" s="276">
        <v>-2.751427893634947</v>
      </c>
      <c r="F26" s="274"/>
    </row>
    <row r="27" spans="1:6" ht="14.45" customHeight="1" x14ac:dyDescent="0.25">
      <c r="A27" s="366" t="s">
        <v>394</v>
      </c>
      <c r="B27" s="267" t="s">
        <v>276</v>
      </c>
      <c r="C27" s="273">
        <v>12.47580223375205</v>
      </c>
      <c r="D27" s="274">
        <v>32.950172925044981</v>
      </c>
      <c r="E27" s="274">
        <v>-5.3786328336099043</v>
      </c>
      <c r="F27" s="274"/>
    </row>
    <row r="28" spans="1:6" ht="14.45" customHeight="1" x14ac:dyDescent="0.25">
      <c r="A28" s="367"/>
      <c r="B28" s="266" t="s">
        <v>277</v>
      </c>
      <c r="C28" s="275">
        <v>12.363726795218579</v>
      </c>
      <c r="D28" s="276">
        <v>20.43965600288529</v>
      </c>
      <c r="E28" s="276">
        <v>-2.751427893634947</v>
      </c>
      <c r="F28" s="274"/>
    </row>
    <row r="29" spans="1:6" ht="14.45" customHeight="1" x14ac:dyDescent="0.25">
      <c r="A29" s="368" t="s">
        <v>293</v>
      </c>
      <c r="B29" s="267" t="s">
        <v>276</v>
      </c>
      <c r="C29" s="277">
        <v>-5.6214678950041179</v>
      </c>
      <c r="D29" s="278">
        <v>-7.9036750988561852</v>
      </c>
      <c r="E29" s="278">
        <v>-4.161132377194134</v>
      </c>
      <c r="F29" s="274"/>
    </row>
    <row r="30" spans="1:6" ht="14.45" customHeight="1" x14ac:dyDescent="0.25">
      <c r="A30" s="369"/>
      <c r="B30" s="266" t="s">
        <v>277</v>
      </c>
      <c r="C30" s="279">
        <v>2.83623529901348</v>
      </c>
      <c r="D30" s="276">
        <v>4.1834929199393924</v>
      </c>
      <c r="E30" s="276">
        <v>9.8134634319205016</v>
      </c>
      <c r="F30" s="274"/>
    </row>
    <row r="31" spans="1:6" ht="14.45" customHeight="1" x14ac:dyDescent="0.25">
      <c r="A31" s="362" t="s">
        <v>294</v>
      </c>
      <c r="B31" s="267" t="s">
        <v>276</v>
      </c>
      <c r="C31" s="280">
        <v>-10.696372330516558</v>
      </c>
      <c r="D31" s="274">
        <v>-9.9638143819603187</v>
      </c>
      <c r="E31" s="274">
        <v>3.822814595031339</v>
      </c>
      <c r="F31" s="274"/>
    </row>
    <row r="32" spans="1:6" ht="14.45" customHeight="1" x14ac:dyDescent="0.25">
      <c r="A32" s="367"/>
      <c r="B32" s="266" t="s">
        <v>277</v>
      </c>
      <c r="C32" s="275">
        <v>-2.2932038949175335</v>
      </c>
      <c r="D32" s="276">
        <v>5.8362273788597347</v>
      </c>
      <c r="E32" s="276">
        <v>12.038259473558703</v>
      </c>
      <c r="F32" s="274"/>
    </row>
    <row r="33" spans="1:6" ht="14.45" customHeight="1" x14ac:dyDescent="0.25">
      <c r="A33" s="362" t="s">
        <v>295</v>
      </c>
      <c r="B33" s="267" t="s">
        <v>276</v>
      </c>
      <c r="C33" s="280">
        <v>-10.49583039971381</v>
      </c>
      <c r="D33" s="274">
        <v>-10.555259577720555</v>
      </c>
      <c r="E33" s="274">
        <v>4.0015670163739223</v>
      </c>
      <c r="F33" s="274"/>
    </row>
    <row r="34" spans="1:6" ht="14.45" customHeight="1" x14ac:dyDescent="0.25">
      <c r="A34" s="367"/>
      <c r="B34" s="266" t="s">
        <v>277</v>
      </c>
      <c r="C34" s="275">
        <v>-4.5345794611282741E-2</v>
      </c>
      <c r="D34" s="276">
        <v>6.182661837819599</v>
      </c>
      <c r="E34" s="276">
        <v>12.60116096306483</v>
      </c>
      <c r="F34" s="274"/>
    </row>
    <row r="35" spans="1:6" ht="14.45" customHeight="1" x14ac:dyDescent="0.25">
      <c r="A35" s="362" t="s">
        <v>296</v>
      </c>
      <c r="B35" s="267" t="s">
        <v>276</v>
      </c>
      <c r="C35" s="273">
        <v>-5.5433597670698784</v>
      </c>
      <c r="D35" s="274">
        <v>2.9591932380467338</v>
      </c>
      <c r="E35" s="274">
        <v>5.993923525362276</v>
      </c>
      <c r="F35" s="274"/>
    </row>
    <row r="36" spans="1:6" ht="14.45" customHeight="1" x14ac:dyDescent="0.25">
      <c r="A36" s="367"/>
      <c r="B36" s="266" t="s">
        <v>277</v>
      </c>
      <c r="C36" s="275">
        <v>-0.63278007901625044</v>
      </c>
      <c r="D36" s="276">
        <v>0</v>
      </c>
      <c r="E36" s="276">
        <v>-3.4173271002593055</v>
      </c>
      <c r="F36" s="274"/>
    </row>
    <row r="37" spans="1:6" ht="14.45" customHeight="1" x14ac:dyDescent="0.25">
      <c r="A37" s="370" t="s">
        <v>297</v>
      </c>
      <c r="B37" s="267" t="s">
        <v>276</v>
      </c>
      <c r="C37" s="273">
        <v>5.1830330885534703</v>
      </c>
      <c r="D37" s="274">
        <v>1.4961394400215093</v>
      </c>
      <c r="E37" s="274">
        <v>8.6445417124512947</v>
      </c>
      <c r="F37" s="274"/>
    </row>
    <row r="38" spans="1:6" ht="14.45" customHeight="1" x14ac:dyDescent="0.25">
      <c r="A38" s="369"/>
      <c r="B38" s="266" t="s">
        <v>277</v>
      </c>
      <c r="C38" s="275">
        <v>10.387129033811046</v>
      </c>
      <c r="D38" s="276">
        <v>3.3245617234243641</v>
      </c>
      <c r="E38" s="276">
        <v>14.750703504014965</v>
      </c>
      <c r="F38" s="274"/>
    </row>
    <row r="39" spans="1:6" ht="14.45" customHeight="1" x14ac:dyDescent="0.25">
      <c r="A39" s="362" t="s">
        <v>298</v>
      </c>
      <c r="B39" s="267" t="s">
        <v>276</v>
      </c>
      <c r="C39" s="273">
        <v>11.232725897383329</v>
      </c>
      <c r="D39" s="274">
        <v>3.2475512716929362</v>
      </c>
      <c r="E39" s="274">
        <v>6.4273506532491007</v>
      </c>
      <c r="F39" s="274"/>
    </row>
    <row r="40" spans="1:6" ht="14.45" customHeight="1" x14ac:dyDescent="0.25">
      <c r="A40" s="367"/>
      <c r="B40" s="266" t="s">
        <v>277</v>
      </c>
      <c r="C40" s="279">
        <v>1.97029079047193</v>
      </c>
      <c r="D40" s="276">
        <v>-1.7064160290146857</v>
      </c>
      <c r="E40" s="276">
        <v>9.8515425570193873</v>
      </c>
      <c r="F40" s="274"/>
    </row>
    <row r="41" spans="1:6" ht="14.45" customHeight="1" x14ac:dyDescent="0.25">
      <c r="A41" s="362" t="s">
        <v>299</v>
      </c>
      <c r="B41" s="267" t="s">
        <v>276</v>
      </c>
      <c r="C41" s="273">
        <v>-25.576591820947513</v>
      </c>
      <c r="D41" s="274">
        <v>-18.398697473432584</v>
      </c>
      <c r="E41" s="274">
        <v>-16.185871507150232</v>
      </c>
      <c r="F41" s="274"/>
    </row>
    <row r="42" spans="1:6" ht="14.45" customHeight="1" x14ac:dyDescent="0.25">
      <c r="A42" s="367"/>
      <c r="B42" s="266" t="s">
        <v>277</v>
      </c>
      <c r="C42" s="279">
        <v>-20.657205035580237</v>
      </c>
      <c r="D42" s="276">
        <v>-20.013868978735655</v>
      </c>
      <c r="E42" s="276">
        <v>-21.575731157079741</v>
      </c>
      <c r="F42" s="274"/>
    </row>
    <row r="43" spans="1:6" ht="14.45" customHeight="1" x14ac:dyDescent="0.25">
      <c r="A43" s="269" t="s">
        <v>283</v>
      </c>
      <c r="B43" s="270"/>
      <c r="C43" s="277"/>
      <c r="D43" s="278"/>
      <c r="E43" s="278"/>
      <c r="F43" s="274"/>
    </row>
    <row r="44" spans="1:6" ht="14.45" customHeight="1" x14ac:dyDescent="0.25">
      <c r="A44" s="364" t="s">
        <v>284</v>
      </c>
      <c r="B44" s="271" t="s">
        <v>276</v>
      </c>
      <c r="C44" s="273">
        <v>-36.098973052244808</v>
      </c>
      <c r="D44" s="274">
        <v>-37.626826952612802</v>
      </c>
      <c r="E44" s="274">
        <v>-16.060862090229431</v>
      </c>
      <c r="F44" s="274"/>
    </row>
    <row r="45" spans="1:6" ht="14.45" customHeight="1" x14ac:dyDescent="0.25">
      <c r="A45" s="364"/>
      <c r="B45" s="271" t="s">
        <v>277</v>
      </c>
      <c r="C45" s="280">
        <v>-27.095153024999213</v>
      </c>
      <c r="D45" s="274">
        <v>-28.527202999617714</v>
      </c>
      <c r="E45" s="274">
        <v>-16.014825822273004</v>
      </c>
      <c r="F45" s="274"/>
    </row>
    <row r="46" spans="1:6" ht="14.45" customHeight="1" x14ac:dyDescent="0.25">
      <c r="A46" s="364" t="s">
        <v>285</v>
      </c>
      <c r="B46" s="271" t="s">
        <v>276</v>
      </c>
      <c r="C46" s="273">
        <v>-41.022122850709763</v>
      </c>
      <c r="D46" s="274">
        <v>-35.306202410382063</v>
      </c>
      <c r="E46" s="274">
        <v>-23.875965637163016</v>
      </c>
      <c r="F46" s="274"/>
    </row>
    <row r="47" spans="1:6" ht="14.45" customHeight="1" x14ac:dyDescent="0.25">
      <c r="A47" s="364"/>
      <c r="B47" s="271" t="s">
        <v>277</v>
      </c>
      <c r="C47" s="280">
        <v>-32.745571725559337</v>
      </c>
      <c r="D47" s="274">
        <v>-30.367780472588386</v>
      </c>
      <c r="E47" s="274">
        <v>-19.457736445509504</v>
      </c>
      <c r="F47" s="274"/>
    </row>
    <row r="48" spans="1:6" ht="14.45" customHeight="1" x14ac:dyDescent="0.25">
      <c r="A48" s="364" t="s">
        <v>286</v>
      </c>
      <c r="B48" s="271" t="s">
        <v>276</v>
      </c>
      <c r="C48" s="273">
        <v>-21.151999771166945</v>
      </c>
      <c r="D48" s="274">
        <v>-24.674323776680474</v>
      </c>
      <c r="E48" s="274">
        <v>-10.165424187567973</v>
      </c>
      <c r="F48" s="274"/>
    </row>
    <row r="49" spans="1:6" ht="14.45" customHeight="1" x14ac:dyDescent="0.25">
      <c r="A49" s="364"/>
      <c r="B49" s="271" t="s">
        <v>277</v>
      </c>
      <c r="C49" s="280">
        <v>-19.152305010334345</v>
      </c>
      <c r="D49" s="274">
        <v>-24.366799956056589</v>
      </c>
      <c r="E49" s="274">
        <v>-8.593770374781915</v>
      </c>
      <c r="F49" s="274"/>
    </row>
    <row r="50" spans="1:6" ht="14.45" customHeight="1" x14ac:dyDescent="0.25">
      <c r="A50" s="364" t="s">
        <v>300</v>
      </c>
      <c r="B50" s="271" t="s">
        <v>276</v>
      </c>
      <c r="C50" s="273">
        <v>-35.123521992884356</v>
      </c>
      <c r="D50" s="274">
        <v>-44.641104663349232</v>
      </c>
      <c r="E50" s="274">
        <v>-27.876255011324261</v>
      </c>
      <c r="F50" s="274"/>
    </row>
    <row r="51" spans="1:6" ht="14.45" customHeight="1" x14ac:dyDescent="0.25">
      <c r="A51" s="365"/>
      <c r="B51" s="272" t="s">
        <v>277</v>
      </c>
      <c r="C51" s="280">
        <v>-28.419562604800504</v>
      </c>
      <c r="D51" s="274">
        <v>-34.692564361870083</v>
      </c>
      <c r="E51" s="274">
        <v>-25.400137543287606</v>
      </c>
      <c r="F51" s="274"/>
    </row>
    <row r="52" spans="1:6" ht="14.45" customHeight="1" x14ac:dyDescent="0.25">
      <c r="A52" s="366" t="s">
        <v>301</v>
      </c>
      <c r="B52" s="267" t="s">
        <v>276</v>
      </c>
      <c r="C52" s="277">
        <v>-10.5251958227029</v>
      </c>
      <c r="D52" s="278">
        <v>-29.728322278546099</v>
      </c>
      <c r="E52" s="278">
        <v>-43.104795005356266</v>
      </c>
      <c r="F52" s="274"/>
    </row>
    <row r="53" spans="1:6" ht="14.45" customHeight="1" x14ac:dyDescent="0.25">
      <c r="A53" s="367"/>
      <c r="B53" s="266" t="s">
        <v>277</v>
      </c>
      <c r="C53" s="275">
        <v>-35.677860551843239</v>
      </c>
      <c r="D53" s="276">
        <v>-23.842992692228545</v>
      </c>
      <c r="E53" s="276">
        <v>-19.981702187059568</v>
      </c>
      <c r="F53" s="274"/>
    </row>
    <row r="54" spans="1:6" ht="14.45" customHeight="1" x14ac:dyDescent="0.25">
      <c r="A54" s="366" t="s">
        <v>302</v>
      </c>
      <c r="B54" s="267" t="s">
        <v>276</v>
      </c>
      <c r="C54" s="277">
        <v>-19.196522180743017</v>
      </c>
      <c r="D54" s="278">
        <v>-19.22468453784008</v>
      </c>
      <c r="E54" s="278">
        <v>-27.473672971195093</v>
      </c>
      <c r="F54" s="274"/>
    </row>
    <row r="55" spans="1:6" ht="14.45" customHeight="1" x14ac:dyDescent="0.25">
      <c r="A55" s="367"/>
      <c r="B55" s="266" t="s">
        <v>277</v>
      </c>
      <c r="C55" s="275">
        <v>-45.530236807088862</v>
      </c>
      <c r="D55" s="276">
        <v>-24.41403277671882</v>
      </c>
      <c r="E55" s="276">
        <v>-28.069935139178693</v>
      </c>
      <c r="F55" s="274"/>
    </row>
    <row r="56" spans="1:6" ht="14.45" customHeight="1" x14ac:dyDescent="0.25">
      <c r="A56" s="366" t="s">
        <v>303</v>
      </c>
      <c r="B56" s="267" t="s">
        <v>276</v>
      </c>
      <c r="C56" s="277">
        <v>-10.851524692971019</v>
      </c>
      <c r="D56" s="278">
        <v>-23.434690686811621</v>
      </c>
      <c r="E56" s="278">
        <v>-30.515785625930928</v>
      </c>
      <c r="F56" s="274"/>
    </row>
    <row r="57" spans="1:6" ht="14.45" customHeight="1" x14ac:dyDescent="0.25">
      <c r="A57" s="367"/>
      <c r="B57" s="266" t="s">
        <v>277</v>
      </c>
      <c r="C57" s="275">
        <v>-32.562403284304885</v>
      </c>
      <c r="D57" s="276">
        <v>-25.851998980452624</v>
      </c>
      <c r="E57" s="276">
        <v>-29.244349845241807</v>
      </c>
      <c r="F57" s="274"/>
    </row>
    <row r="58" spans="1:6" ht="14.45" customHeight="1" x14ac:dyDescent="0.25">
      <c r="A58" s="362" t="s">
        <v>304</v>
      </c>
      <c r="B58" s="267" t="s">
        <v>276</v>
      </c>
      <c r="C58" s="273">
        <v>0</v>
      </c>
      <c r="D58" s="274">
        <v>-45.280271204047786</v>
      </c>
      <c r="E58" s="274">
        <v>-29.639435211801718</v>
      </c>
      <c r="F58" s="274"/>
    </row>
    <row r="59" spans="1:6" ht="14.45" customHeight="1" x14ac:dyDescent="0.25">
      <c r="A59" s="367"/>
      <c r="B59" s="266" t="s">
        <v>277</v>
      </c>
      <c r="C59" s="275">
        <v>-14.909034113417935</v>
      </c>
      <c r="D59" s="276">
        <v>-37.538919692344237</v>
      </c>
      <c r="E59" s="276">
        <v>-23.156349899960283</v>
      </c>
      <c r="F59" s="274"/>
    </row>
    <row r="60" spans="1:6" ht="14.45" customHeight="1" x14ac:dyDescent="0.25">
      <c r="A60" s="362" t="s">
        <v>305</v>
      </c>
      <c r="B60" s="267" t="s">
        <v>276</v>
      </c>
      <c r="C60" s="273">
        <v>-5.2873865473097865</v>
      </c>
      <c r="D60" s="274">
        <v>-34.317843545971435</v>
      </c>
      <c r="E60" s="274">
        <v>-22.22201053229556</v>
      </c>
      <c r="F60" s="274"/>
    </row>
    <row r="61" spans="1:6" ht="14.45" customHeight="1" x14ac:dyDescent="0.25">
      <c r="A61" s="367"/>
      <c r="B61" s="266" t="s">
        <v>277</v>
      </c>
      <c r="C61" s="275">
        <v>-21.444326716337404</v>
      </c>
      <c r="D61" s="276">
        <v>-29.7119088149474</v>
      </c>
      <c r="E61" s="276">
        <v>-28.450378903234785</v>
      </c>
      <c r="F61" s="274"/>
    </row>
    <row r="62" spans="1:6" ht="14.45" customHeight="1" x14ac:dyDescent="0.25">
      <c r="A62" s="362" t="s">
        <v>306</v>
      </c>
      <c r="B62" s="267" t="s">
        <v>276</v>
      </c>
      <c r="C62" s="273">
        <v>-5.2873865473097865</v>
      </c>
      <c r="D62" s="274">
        <v>-33.155576152441824</v>
      </c>
      <c r="E62" s="274">
        <v>-24.924283384817414</v>
      </c>
      <c r="F62" s="274"/>
    </row>
    <row r="63" spans="1:6" ht="14.45" customHeight="1" x14ac:dyDescent="0.25">
      <c r="A63" s="367"/>
      <c r="B63" s="266" t="s">
        <v>277</v>
      </c>
      <c r="C63" s="275">
        <v>-21.444326716337404</v>
      </c>
      <c r="D63" s="276">
        <v>-31.690957547572442</v>
      </c>
      <c r="E63" s="276">
        <v>-24.770063348130563</v>
      </c>
      <c r="F63" s="274"/>
    </row>
    <row r="64" spans="1:6" ht="14.45" customHeight="1" x14ac:dyDescent="0.25">
      <c r="A64" s="362" t="s">
        <v>395</v>
      </c>
      <c r="B64" s="267" t="s">
        <v>276</v>
      </c>
      <c r="C64" s="273">
        <v>0.9887291996041494</v>
      </c>
      <c r="D64" s="274">
        <v>30.02516654589547</v>
      </c>
      <c r="E64" s="274">
        <v>-0.52609179625612246</v>
      </c>
      <c r="F64" s="274"/>
    </row>
    <row r="65" spans="1:6" ht="14.45" customHeight="1" x14ac:dyDescent="0.25">
      <c r="A65" s="367"/>
      <c r="B65" s="266" t="s">
        <v>277</v>
      </c>
      <c r="C65" s="275">
        <v>0.83087954152290244</v>
      </c>
      <c r="D65" s="276">
        <v>25.093644681550959</v>
      </c>
      <c r="E65" s="276">
        <v>-16.868919962127393</v>
      </c>
      <c r="F65" s="274"/>
    </row>
    <row r="66" spans="1:6" ht="14.45" customHeight="1" x14ac:dyDescent="0.25">
      <c r="A66" s="362" t="s">
        <v>396</v>
      </c>
      <c r="B66" s="267" t="s">
        <v>276</v>
      </c>
      <c r="C66" s="273">
        <v>9.5587275161854279</v>
      </c>
      <c r="D66" s="274">
        <v>26.446985108274518</v>
      </c>
      <c r="E66" s="274">
        <v>19.417079885029402</v>
      </c>
      <c r="F66" s="274"/>
    </row>
    <row r="67" spans="1:6" ht="14.45" customHeight="1" x14ac:dyDescent="0.25">
      <c r="A67" s="367"/>
      <c r="B67" s="266" t="s">
        <v>277</v>
      </c>
      <c r="C67" s="275">
        <v>11.947702230697077</v>
      </c>
      <c r="D67" s="276">
        <v>28.842324365291358</v>
      </c>
      <c r="E67" s="276">
        <v>19.390317634816004</v>
      </c>
      <c r="F67" s="274"/>
    </row>
    <row r="68" spans="1:6" ht="14.45" customHeight="1" x14ac:dyDescent="0.25">
      <c r="A68" s="362" t="s">
        <v>397</v>
      </c>
      <c r="B68" s="267" t="s">
        <v>276</v>
      </c>
      <c r="C68" s="273">
        <v>9.5587275161854279</v>
      </c>
      <c r="D68" s="274">
        <v>26.446985108274518</v>
      </c>
      <c r="E68" s="274">
        <v>24.275257064257573</v>
      </c>
      <c r="F68" s="274"/>
    </row>
    <row r="69" spans="1:6" ht="14.45" customHeight="1" thickBot="1" x14ac:dyDescent="0.3">
      <c r="A69" s="363"/>
      <c r="B69" s="268" t="s">
        <v>277</v>
      </c>
      <c r="C69" s="281">
        <v>11.947702230697077</v>
      </c>
      <c r="D69" s="282">
        <v>28.842324365291358</v>
      </c>
      <c r="E69" s="282">
        <v>24.799820887795686</v>
      </c>
      <c r="F69" s="274"/>
    </row>
    <row r="70" spans="1:6" x14ac:dyDescent="0.25">
      <c r="A70" s="231" t="s">
        <v>46</v>
      </c>
    </row>
  </sheetData>
  <mergeCells count="36">
    <mergeCell ref="A19:A20"/>
    <mergeCell ref="A2:B2"/>
    <mergeCell ref="A3:B3"/>
    <mergeCell ref="C3:E3"/>
    <mergeCell ref="A5:A6"/>
    <mergeCell ref="A7:A8"/>
    <mergeCell ref="A4:B4"/>
    <mergeCell ref="A9:A10"/>
    <mergeCell ref="A11:A12"/>
    <mergeCell ref="A13:A14"/>
    <mergeCell ref="A15:A16"/>
    <mergeCell ref="A17:A18"/>
    <mergeCell ref="A44:A45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8:A69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</mergeCells>
  <hyperlinks>
    <hyperlink ref="A1" location="Menu!A1" display="Return to Menu"/>
  </hyperlinks>
  <pageMargins left="0.45" right="0.45" top="0.5" bottom="0.25" header="0.3" footer="0.3"/>
  <pageSetup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40"/>
  <sheetViews>
    <sheetView view="pageBreakPreview" zoomScaleNormal="12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67" sqref="A67:XFD69"/>
    </sheetView>
  </sheetViews>
  <sheetFormatPr defaultRowHeight="15" x14ac:dyDescent="0.25"/>
  <cols>
    <col min="1" max="1" width="58.7109375" customWidth="1"/>
    <col min="2" max="2" width="17.7109375" customWidth="1"/>
    <col min="3" max="5" width="10.7109375" customWidth="1"/>
    <col min="6" max="6" width="10.7109375" style="43" customWidth="1"/>
    <col min="7" max="114" width="8.7109375" style="43" customWidth="1"/>
    <col min="227" max="227" width="43.7109375" customWidth="1"/>
    <col min="228" max="229" width="16.7109375" customWidth="1"/>
    <col min="230" max="230" width="0" hidden="1" customWidth="1"/>
    <col min="242" max="260" width="0" hidden="1" customWidth="1"/>
    <col min="261" max="370" width="8.7109375" customWidth="1"/>
    <col min="483" max="483" width="43.7109375" customWidth="1"/>
    <col min="484" max="485" width="16.7109375" customWidth="1"/>
    <col min="486" max="486" width="0" hidden="1" customWidth="1"/>
    <col min="498" max="516" width="0" hidden="1" customWidth="1"/>
    <col min="517" max="626" width="8.7109375" customWidth="1"/>
    <col min="739" max="739" width="43.7109375" customWidth="1"/>
    <col min="740" max="741" width="16.7109375" customWidth="1"/>
    <col min="742" max="742" width="0" hidden="1" customWidth="1"/>
    <col min="754" max="772" width="0" hidden="1" customWidth="1"/>
    <col min="773" max="882" width="8.7109375" customWidth="1"/>
    <col min="995" max="995" width="43.7109375" customWidth="1"/>
    <col min="996" max="997" width="16.7109375" customWidth="1"/>
    <col min="998" max="998" width="0" hidden="1" customWidth="1"/>
    <col min="1010" max="1028" width="0" hidden="1" customWidth="1"/>
    <col min="1029" max="1138" width="8.7109375" customWidth="1"/>
    <col min="1251" max="1251" width="43.7109375" customWidth="1"/>
    <col min="1252" max="1253" width="16.7109375" customWidth="1"/>
    <col min="1254" max="1254" width="0" hidden="1" customWidth="1"/>
    <col min="1266" max="1284" width="0" hidden="1" customWidth="1"/>
    <col min="1285" max="1394" width="8.7109375" customWidth="1"/>
    <col min="1507" max="1507" width="43.7109375" customWidth="1"/>
    <col min="1508" max="1509" width="16.7109375" customWidth="1"/>
    <col min="1510" max="1510" width="0" hidden="1" customWidth="1"/>
    <col min="1522" max="1540" width="0" hidden="1" customWidth="1"/>
    <col min="1541" max="1650" width="8.7109375" customWidth="1"/>
    <col min="1763" max="1763" width="43.7109375" customWidth="1"/>
    <col min="1764" max="1765" width="16.7109375" customWidth="1"/>
    <col min="1766" max="1766" width="0" hidden="1" customWidth="1"/>
    <col min="1778" max="1796" width="0" hidden="1" customWidth="1"/>
    <col min="1797" max="1906" width="8.7109375" customWidth="1"/>
    <col min="2019" max="2019" width="43.7109375" customWidth="1"/>
    <col min="2020" max="2021" width="16.7109375" customWidth="1"/>
    <col min="2022" max="2022" width="0" hidden="1" customWidth="1"/>
    <col min="2034" max="2052" width="0" hidden="1" customWidth="1"/>
    <col min="2053" max="2162" width="8.7109375" customWidth="1"/>
    <col min="2275" max="2275" width="43.7109375" customWidth="1"/>
    <col min="2276" max="2277" width="16.7109375" customWidth="1"/>
    <col min="2278" max="2278" width="0" hidden="1" customWidth="1"/>
    <col min="2290" max="2308" width="0" hidden="1" customWidth="1"/>
    <col min="2309" max="2418" width="8.7109375" customWidth="1"/>
    <col min="2531" max="2531" width="43.7109375" customWidth="1"/>
    <col min="2532" max="2533" width="16.7109375" customWidth="1"/>
    <col min="2534" max="2534" width="0" hidden="1" customWidth="1"/>
    <col min="2546" max="2564" width="0" hidden="1" customWidth="1"/>
    <col min="2565" max="2674" width="8.7109375" customWidth="1"/>
    <col min="2787" max="2787" width="43.7109375" customWidth="1"/>
    <col min="2788" max="2789" width="16.7109375" customWidth="1"/>
    <col min="2790" max="2790" width="0" hidden="1" customWidth="1"/>
    <col min="2802" max="2820" width="0" hidden="1" customWidth="1"/>
    <col min="2821" max="2930" width="8.7109375" customWidth="1"/>
    <col min="3043" max="3043" width="43.7109375" customWidth="1"/>
    <col min="3044" max="3045" width="16.7109375" customWidth="1"/>
    <col min="3046" max="3046" width="0" hidden="1" customWidth="1"/>
    <col min="3058" max="3076" width="0" hidden="1" customWidth="1"/>
    <col min="3077" max="3186" width="8.7109375" customWidth="1"/>
    <col min="3299" max="3299" width="43.7109375" customWidth="1"/>
    <col min="3300" max="3301" width="16.7109375" customWidth="1"/>
    <col min="3302" max="3302" width="0" hidden="1" customWidth="1"/>
    <col min="3314" max="3332" width="0" hidden="1" customWidth="1"/>
    <col min="3333" max="3442" width="8.7109375" customWidth="1"/>
    <col min="3555" max="3555" width="43.7109375" customWidth="1"/>
    <col min="3556" max="3557" width="16.7109375" customWidth="1"/>
    <col min="3558" max="3558" width="0" hidden="1" customWidth="1"/>
    <col min="3570" max="3588" width="0" hidden="1" customWidth="1"/>
    <col min="3589" max="3698" width="8.7109375" customWidth="1"/>
    <col min="3811" max="3811" width="43.7109375" customWidth="1"/>
    <col min="3812" max="3813" width="16.7109375" customWidth="1"/>
    <col min="3814" max="3814" width="0" hidden="1" customWidth="1"/>
    <col min="3826" max="3844" width="0" hidden="1" customWidth="1"/>
    <col min="3845" max="3954" width="8.7109375" customWidth="1"/>
    <col min="4067" max="4067" width="43.7109375" customWidth="1"/>
    <col min="4068" max="4069" width="16.7109375" customWidth="1"/>
    <col min="4070" max="4070" width="0" hidden="1" customWidth="1"/>
    <col min="4082" max="4100" width="0" hidden="1" customWidth="1"/>
    <col min="4101" max="4210" width="8.7109375" customWidth="1"/>
    <col min="4323" max="4323" width="43.7109375" customWidth="1"/>
    <col min="4324" max="4325" width="16.7109375" customWidth="1"/>
    <col min="4326" max="4326" width="0" hidden="1" customWidth="1"/>
    <col min="4338" max="4356" width="0" hidden="1" customWidth="1"/>
    <col min="4357" max="4466" width="8.7109375" customWidth="1"/>
    <col min="4579" max="4579" width="43.7109375" customWidth="1"/>
    <col min="4580" max="4581" width="16.7109375" customWidth="1"/>
    <col min="4582" max="4582" width="0" hidden="1" customWidth="1"/>
    <col min="4594" max="4612" width="0" hidden="1" customWidth="1"/>
    <col min="4613" max="4722" width="8.7109375" customWidth="1"/>
    <col min="4835" max="4835" width="43.7109375" customWidth="1"/>
    <col min="4836" max="4837" width="16.7109375" customWidth="1"/>
    <col min="4838" max="4838" width="0" hidden="1" customWidth="1"/>
    <col min="4850" max="4868" width="0" hidden="1" customWidth="1"/>
    <col min="4869" max="4978" width="8.7109375" customWidth="1"/>
    <col min="5091" max="5091" width="43.7109375" customWidth="1"/>
    <col min="5092" max="5093" width="16.7109375" customWidth="1"/>
    <col min="5094" max="5094" width="0" hidden="1" customWidth="1"/>
    <col min="5106" max="5124" width="0" hidden="1" customWidth="1"/>
    <col min="5125" max="5234" width="8.7109375" customWidth="1"/>
    <col min="5347" max="5347" width="43.7109375" customWidth="1"/>
    <col min="5348" max="5349" width="16.7109375" customWidth="1"/>
    <col min="5350" max="5350" width="0" hidden="1" customWidth="1"/>
    <col min="5362" max="5380" width="0" hidden="1" customWidth="1"/>
    <col min="5381" max="5490" width="8.7109375" customWidth="1"/>
    <col min="5603" max="5603" width="43.7109375" customWidth="1"/>
    <col min="5604" max="5605" width="16.7109375" customWidth="1"/>
    <col min="5606" max="5606" width="0" hidden="1" customWidth="1"/>
    <col min="5618" max="5636" width="0" hidden="1" customWidth="1"/>
    <col min="5637" max="5746" width="8.7109375" customWidth="1"/>
    <col min="5859" max="5859" width="43.7109375" customWidth="1"/>
    <col min="5860" max="5861" width="16.7109375" customWidth="1"/>
    <col min="5862" max="5862" width="0" hidden="1" customWidth="1"/>
    <col min="5874" max="5892" width="0" hidden="1" customWidth="1"/>
    <col min="5893" max="6002" width="8.7109375" customWidth="1"/>
    <col min="6115" max="6115" width="43.7109375" customWidth="1"/>
    <col min="6116" max="6117" width="16.7109375" customWidth="1"/>
    <col min="6118" max="6118" width="0" hidden="1" customWidth="1"/>
    <col min="6130" max="6148" width="0" hidden="1" customWidth="1"/>
    <col min="6149" max="6258" width="8.7109375" customWidth="1"/>
    <col min="6371" max="6371" width="43.7109375" customWidth="1"/>
    <col min="6372" max="6373" width="16.7109375" customWidth="1"/>
    <col min="6374" max="6374" width="0" hidden="1" customWidth="1"/>
    <col min="6386" max="6404" width="0" hidden="1" customWidth="1"/>
    <col min="6405" max="6514" width="8.7109375" customWidth="1"/>
    <col min="6627" max="6627" width="43.7109375" customWidth="1"/>
    <col min="6628" max="6629" width="16.7109375" customWidth="1"/>
    <col min="6630" max="6630" width="0" hidden="1" customWidth="1"/>
    <col min="6642" max="6660" width="0" hidden="1" customWidth="1"/>
    <col min="6661" max="6770" width="8.7109375" customWidth="1"/>
    <col min="6883" max="6883" width="43.7109375" customWidth="1"/>
    <col min="6884" max="6885" width="16.7109375" customWidth="1"/>
    <col min="6886" max="6886" width="0" hidden="1" customWidth="1"/>
    <col min="6898" max="6916" width="0" hidden="1" customWidth="1"/>
    <col min="6917" max="7026" width="8.7109375" customWidth="1"/>
    <col min="7139" max="7139" width="43.7109375" customWidth="1"/>
    <col min="7140" max="7141" width="16.7109375" customWidth="1"/>
    <col min="7142" max="7142" width="0" hidden="1" customWidth="1"/>
    <col min="7154" max="7172" width="0" hidden="1" customWidth="1"/>
    <col min="7173" max="7282" width="8.7109375" customWidth="1"/>
    <col min="7395" max="7395" width="43.7109375" customWidth="1"/>
    <col min="7396" max="7397" width="16.7109375" customWidth="1"/>
    <col min="7398" max="7398" width="0" hidden="1" customWidth="1"/>
    <col min="7410" max="7428" width="0" hidden="1" customWidth="1"/>
    <col min="7429" max="7538" width="8.7109375" customWidth="1"/>
    <col min="7651" max="7651" width="43.7109375" customWidth="1"/>
    <col min="7652" max="7653" width="16.7109375" customWidth="1"/>
    <col min="7654" max="7654" width="0" hidden="1" customWidth="1"/>
    <col min="7666" max="7684" width="0" hidden="1" customWidth="1"/>
    <col min="7685" max="7794" width="8.7109375" customWidth="1"/>
    <col min="7907" max="7907" width="43.7109375" customWidth="1"/>
    <col min="7908" max="7909" width="16.7109375" customWidth="1"/>
    <col min="7910" max="7910" width="0" hidden="1" customWidth="1"/>
    <col min="7922" max="7940" width="0" hidden="1" customWidth="1"/>
    <col min="7941" max="8050" width="8.7109375" customWidth="1"/>
    <col min="8163" max="8163" width="43.7109375" customWidth="1"/>
    <col min="8164" max="8165" width="16.7109375" customWidth="1"/>
    <col min="8166" max="8166" width="0" hidden="1" customWidth="1"/>
    <col min="8178" max="8196" width="0" hidden="1" customWidth="1"/>
    <col min="8197" max="8306" width="8.7109375" customWidth="1"/>
    <col min="8419" max="8419" width="43.7109375" customWidth="1"/>
    <col min="8420" max="8421" width="16.7109375" customWidth="1"/>
    <col min="8422" max="8422" width="0" hidden="1" customWidth="1"/>
    <col min="8434" max="8452" width="0" hidden="1" customWidth="1"/>
    <col min="8453" max="8562" width="8.7109375" customWidth="1"/>
    <col min="8675" max="8675" width="43.7109375" customWidth="1"/>
    <col min="8676" max="8677" width="16.7109375" customWidth="1"/>
    <col min="8678" max="8678" width="0" hidden="1" customWidth="1"/>
    <col min="8690" max="8708" width="0" hidden="1" customWidth="1"/>
    <col min="8709" max="8818" width="8.7109375" customWidth="1"/>
    <col min="8931" max="8931" width="43.7109375" customWidth="1"/>
    <col min="8932" max="8933" width="16.7109375" customWidth="1"/>
    <col min="8934" max="8934" width="0" hidden="1" customWidth="1"/>
    <col min="8946" max="8964" width="0" hidden="1" customWidth="1"/>
    <col min="8965" max="9074" width="8.7109375" customWidth="1"/>
    <col min="9187" max="9187" width="43.7109375" customWidth="1"/>
    <col min="9188" max="9189" width="16.7109375" customWidth="1"/>
    <col min="9190" max="9190" width="0" hidden="1" customWidth="1"/>
    <col min="9202" max="9220" width="0" hidden="1" customWidth="1"/>
    <col min="9221" max="9330" width="8.7109375" customWidth="1"/>
    <col min="9443" max="9443" width="43.7109375" customWidth="1"/>
    <col min="9444" max="9445" width="16.7109375" customWidth="1"/>
    <col min="9446" max="9446" width="0" hidden="1" customWidth="1"/>
    <col min="9458" max="9476" width="0" hidden="1" customWidth="1"/>
    <col min="9477" max="9586" width="8.7109375" customWidth="1"/>
    <col min="9699" max="9699" width="43.7109375" customWidth="1"/>
    <col min="9700" max="9701" width="16.7109375" customWidth="1"/>
    <col min="9702" max="9702" width="0" hidden="1" customWidth="1"/>
    <col min="9714" max="9732" width="0" hidden="1" customWidth="1"/>
    <col min="9733" max="9842" width="8.7109375" customWidth="1"/>
    <col min="9955" max="9955" width="43.7109375" customWidth="1"/>
    <col min="9956" max="9957" width="16.7109375" customWidth="1"/>
    <col min="9958" max="9958" width="0" hidden="1" customWidth="1"/>
    <col min="9970" max="9988" width="0" hidden="1" customWidth="1"/>
    <col min="9989" max="10098" width="8.7109375" customWidth="1"/>
    <col min="10211" max="10211" width="43.7109375" customWidth="1"/>
    <col min="10212" max="10213" width="16.7109375" customWidth="1"/>
    <col min="10214" max="10214" width="0" hidden="1" customWidth="1"/>
    <col min="10226" max="10244" width="0" hidden="1" customWidth="1"/>
    <col min="10245" max="10354" width="8.7109375" customWidth="1"/>
    <col min="10467" max="10467" width="43.7109375" customWidth="1"/>
    <col min="10468" max="10469" width="16.7109375" customWidth="1"/>
    <col min="10470" max="10470" width="0" hidden="1" customWidth="1"/>
    <col min="10482" max="10500" width="0" hidden="1" customWidth="1"/>
    <col min="10501" max="10610" width="8.7109375" customWidth="1"/>
    <col min="10723" max="10723" width="43.7109375" customWidth="1"/>
    <col min="10724" max="10725" width="16.7109375" customWidth="1"/>
    <col min="10726" max="10726" width="0" hidden="1" customWidth="1"/>
    <col min="10738" max="10756" width="0" hidden="1" customWidth="1"/>
    <col min="10757" max="10866" width="8.7109375" customWidth="1"/>
    <col min="10979" max="10979" width="43.7109375" customWidth="1"/>
    <col min="10980" max="10981" width="16.7109375" customWidth="1"/>
    <col min="10982" max="10982" width="0" hidden="1" customWidth="1"/>
    <col min="10994" max="11012" width="0" hidden="1" customWidth="1"/>
    <col min="11013" max="11122" width="8.7109375" customWidth="1"/>
    <col min="11235" max="11235" width="43.7109375" customWidth="1"/>
    <col min="11236" max="11237" width="16.7109375" customWidth="1"/>
    <col min="11238" max="11238" width="0" hidden="1" customWidth="1"/>
    <col min="11250" max="11268" width="0" hidden="1" customWidth="1"/>
    <col min="11269" max="11378" width="8.7109375" customWidth="1"/>
    <col min="11491" max="11491" width="43.7109375" customWidth="1"/>
    <col min="11492" max="11493" width="16.7109375" customWidth="1"/>
    <col min="11494" max="11494" width="0" hidden="1" customWidth="1"/>
    <col min="11506" max="11524" width="0" hidden="1" customWidth="1"/>
    <col min="11525" max="11634" width="8.7109375" customWidth="1"/>
    <col min="11747" max="11747" width="43.7109375" customWidth="1"/>
    <col min="11748" max="11749" width="16.7109375" customWidth="1"/>
    <col min="11750" max="11750" width="0" hidden="1" customWidth="1"/>
    <col min="11762" max="11780" width="0" hidden="1" customWidth="1"/>
    <col min="11781" max="11890" width="8.7109375" customWidth="1"/>
    <col min="12003" max="12003" width="43.7109375" customWidth="1"/>
    <col min="12004" max="12005" width="16.7109375" customWidth="1"/>
    <col min="12006" max="12006" width="0" hidden="1" customWidth="1"/>
    <col min="12018" max="12036" width="0" hidden="1" customWidth="1"/>
    <col min="12037" max="12146" width="8.7109375" customWidth="1"/>
    <col min="12259" max="12259" width="43.7109375" customWidth="1"/>
    <col min="12260" max="12261" width="16.7109375" customWidth="1"/>
    <col min="12262" max="12262" width="0" hidden="1" customWidth="1"/>
    <col min="12274" max="12292" width="0" hidden="1" customWidth="1"/>
    <col min="12293" max="12402" width="8.7109375" customWidth="1"/>
    <col min="12515" max="12515" width="43.7109375" customWidth="1"/>
    <col min="12516" max="12517" width="16.7109375" customWidth="1"/>
    <col min="12518" max="12518" width="0" hidden="1" customWidth="1"/>
    <col min="12530" max="12548" width="0" hidden="1" customWidth="1"/>
    <col min="12549" max="12658" width="8.7109375" customWidth="1"/>
    <col min="12771" max="12771" width="43.7109375" customWidth="1"/>
    <col min="12772" max="12773" width="16.7109375" customWidth="1"/>
    <col min="12774" max="12774" width="0" hidden="1" customWidth="1"/>
    <col min="12786" max="12804" width="0" hidden="1" customWidth="1"/>
    <col min="12805" max="12914" width="8.7109375" customWidth="1"/>
    <col min="13027" max="13027" width="43.7109375" customWidth="1"/>
    <col min="13028" max="13029" width="16.7109375" customWidth="1"/>
    <col min="13030" max="13030" width="0" hidden="1" customWidth="1"/>
    <col min="13042" max="13060" width="0" hidden="1" customWidth="1"/>
    <col min="13061" max="13170" width="8.7109375" customWidth="1"/>
    <col min="13283" max="13283" width="43.7109375" customWidth="1"/>
    <col min="13284" max="13285" width="16.7109375" customWidth="1"/>
    <col min="13286" max="13286" width="0" hidden="1" customWidth="1"/>
    <col min="13298" max="13316" width="0" hidden="1" customWidth="1"/>
    <col min="13317" max="13426" width="8.7109375" customWidth="1"/>
    <col min="13539" max="13539" width="43.7109375" customWidth="1"/>
    <col min="13540" max="13541" width="16.7109375" customWidth="1"/>
    <col min="13542" max="13542" width="0" hidden="1" customWidth="1"/>
    <col min="13554" max="13572" width="0" hidden="1" customWidth="1"/>
    <col min="13573" max="13682" width="8.7109375" customWidth="1"/>
    <col min="13795" max="13795" width="43.7109375" customWidth="1"/>
    <col min="13796" max="13797" width="16.7109375" customWidth="1"/>
    <col min="13798" max="13798" width="0" hidden="1" customWidth="1"/>
    <col min="13810" max="13828" width="0" hidden="1" customWidth="1"/>
    <col min="13829" max="13938" width="8.7109375" customWidth="1"/>
    <col min="14051" max="14051" width="43.7109375" customWidth="1"/>
    <col min="14052" max="14053" width="16.7109375" customWidth="1"/>
    <col min="14054" max="14054" width="0" hidden="1" customWidth="1"/>
    <col min="14066" max="14084" width="0" hidden="1" customWidth="1"/>
    <col min="14085" max="14194" width="8.7109375" customWidth="1"/>
    <col min="14307" max="14307" width="43.7109375" customWidth="1"/>
    <col min="14308" max="14309" width="16.7109375" customWidth="1"/>
    <col min="14310" max="14310" width="0" hidden="1" customWidth="1"/>
    <col min="14322" max="14340" width="0" hidden="1" customWidth="1"/>
    <col min="14341" max="14450" width="8.7109375" customWidth="1"/>
    <col min="14563" max="14563" width="43.7109375" customWidth="1"/>
    <col min="14564" max="14565" width="16.7109375" customWidth="1"/>
    <col min="14566" max="14566" width="0" hidden="1" customWidth="1"/>
    <col min="14578" max="14596" width="0" hidden="1" customWidth="1"/>
    <col min="14597" max="14706" width="8.7109375" customWidth="1"/>
    <col min="14819" max="14819" width="43.7109375" customWidth="1"/>
    <col min="14820" max="14821" width="16.7109375" customWidth="1"/>
    <col min="14822" max="14822" width="0" hidden="1" customWidth="1"/>
    <col min="14834" max="14852" width="0" hidden="1" customWidth="1"/>
    <col min="14853" max="14962" width="8.7109375" customWidth="1"/>
    <col min="15075" max="15075" width="43.7109375" customWidth="1"/>
    <col min="15076" max="15077" width="16.7109375" customWidth="1"/>
    <col min="15078" max="15078" width="0" hidden="1" customWidth="1"/>
    <col min="15090" max="15108" width="0" hidden="1" customWidth="1"/>
    <col min="15109" max="15218" width="8.7109375" customWidth="1"/>
    <col min="15331" max="15331" width="43.7109375" customWidth="1"/>
    <col min="15332" max="15333" width="16.7109375" customWidth="1"/>
    <col min="15334" max="15334" width="0" hidden="1" customWidth="1"/>
    <col min="15346" max="15364" width="0" hidden="1" customWidth="1"/>
    <col min="15365" max="15474" width="8.7109375" customWidth="1"/>
    <col min="15587" max="15587" width="43.7109375" customWidth="1"/>
    <col min="15588" max="15589" width="16.7109375" customWidth="1"/>
    <col min="15590" max="15590" width="0" hidden="1" customWidth="1"/>
    <col min="15602" max="15620" width="0" hidden="1" customWidth="1"/>
    <col min="15621" max="15730" width="8.7109375" customWidth="1"/>
    <col min="15843" max="15843" width="43.7109375" customWidth="1"/>
    <col min="15844" max="15845" width="16.7109375" customWidth="1"/>
    <col min="15846" max="15846" width="0" hidden="1" customWidth="1"/>
    <col min="15858" max="15876" width="0" hidden="1" customWidth="1"/>
    <col min="15877" max="15986" width="8.7109375" customWidth="1"/>
    <col min="16099" max="16099" width="43.7109375" customWidth="1"/>
    <col min="16100" max="16101" width="16.7109375" customWidth="1"/>
    <col min="16102" max="16102" width="0" hidden="1" customWidth="1"/>
    <col min="16114" max="16132" width="0" hidden="1" customWidth="1"/>
    <col min="16133" max="16242" width="8.7109375" customWidth="1"/>
  </cols>
  <sheetData>
    <row r="1" spans="1:6" ht="26.25" x14ac:dyDescent="0.4">
      <c r="A1" s="314" t="s">
        <v>445</v>
      </c>
    </row>
    <row r="2" spans="1:6" ht="18.75" thickBot="1" x14ac:dyDescent="0.3">
      <c r="A2" s="358" t="s">
        <v>381</v>
      </c>
      <c r="B2" s="358"/>
      <c r="C2" s="260"/>
      <c r="D2" s="260"/>
      <c r="E2" s="262"/>
      <c r="F2" s="292"/>
    </row>
    <row r="3" spans="1:6" ht="15.75" customHeight="1" thickBot="1" x14ac:dyDescent="0.3">
      <c r="A3" s="359" t="s">
        <v>0</v>
      </c>
      <c r="B3" s="359"/>
      <c r="C3" s="371">
        <v>2013</v>
      </c>
      <c r="D3" s="350"/>
      <c r="E3" s="350"/>
      <c r="F3" s="293"/>
    </row>
    <row r="4" spans="1:6" ht="15.75" thickBot="1" x14ac:dyDescent="0.3">
      <c r="A4" s="351" t="s">
        <v>1</v>
      </c>
      <c r="B4" s="352"/>
      <c r="C4" s="264" t="s">
        <v>2</v>
      </c>
      <c r="D4" s="246" t="s">
        <v>3</v>
      </c>
      <c r="E4" s="245" t="s">
        <v>4</v>
      </c>
      <c r="F4" s="293"/>
    </row>
    <row r="5" spans="1:6" x14ac:dyDescent="0.25">
      <c r="A5" s="362" t="s">
        <v>307</v>
      </c>
      <c r="B5" s="265" t="s">
        <v>276</v>
      </c>
      <c r="C5" s="237">
        <v>-34.299686371170196</v>
      </c>
      <c r="D5" s="233">
        <v>-28.484390628882199</v>
      </c>
      <c r="E5" s="233">
        <v>-36.107277921079849</v>
      </c>
      <c r="F5" s="233"/>
    </row>
    <row r="6" spans="1:6" x14ac:dyDescent="0.25">
      <c r="A6" s="367"/>
      <c r="B6" s="266" t="s">
        <v>277</v>
      </c>
      <c r="C6" s="238">
        <v>-46.252500938525046</v>
      </c>
      <c r="D6" s="234">
        <v>-21.212796107306048</v>
      </c>
      <c r="E6" s="234">
        <v>-39.600676544171577</v>
      </c>
      <c r="F6" s="233"/>
    </row>
    <row r="7" spans="1:6" x14ac:dyDescent="0.25">
      <c r="A7" s="366" t="s">
        <v>308</v>
      </c>
      <c r="B7" s="267" t="s">
        <v>276</v>
      </c>
      <c r="C7" s="237">
        <v>-31.228217835768934</v>
      </c>
      <c r="D7" s="233">
        <v>-21.225376246214122</v>
      </c>
      <c r="E7" s="233">
        <v>-28.494404407693995</v>
      </c>
      <c r="F7" s="233"/>
    </row>
    <row r="8" spans="1:6" x14ac:dyDescent="0.25">
      <c r="A8" s="367"/>
      <c r="B8" s="266" t="s">
        <v>277</v>
      </c>
      <c r="C8" s="238">
        <v>-51.215483209897641</v>
      </c>
      <c r="D8" s="234">
        <v>-24.87152806631012</v>
      </c>
      <c r="E8" s="234">
        <v>-31.902984970431689</v>
      </c>
      <c r="F8" s="233"/>
    </row>
    <row r="9" spans="1:6" x14ac:dyDescent="0.25">
      <c r="A9" s="366" t="s">
        <v>309</v>
      </c>
      <c r="B9" s="267" t="s">
        <v>276</v>
      </c>
      <c r="C9" s="237">
        <v>-45.526127414547226</v>
      </c>
      <c r="D9" s="233">
        <v>-38.913751808933014</v>
      </c>
      <c r="E9" s="233">
        <v>-40.157895768387547</v>
      </c>
      <c r="F9" s="233"/>
    </row>
    <row r="10" spans="1:6" x14ac:dyDescent="0.25">
      <c r="A10" s="367"/>
      <c r="B10" s="266" t="s">
        <v>277</v>
      </c>
      <c r="C10" s="238">
        <v>-38.739492354711068</v>
      </c>
      <c r="D10" s="234">
        <v>-31.125825004286185</v>
      </c>
      <c r="E10" s="234">
        <v>-37.548350655766612</v>
      </c>
      <c r="F10" s="233"/>
    </row>
    <row r="11" spans="1:6" x14ac:dyDescent="0.25">
      <c r="A11" s="366" t="s">
        <v>310</v>
      </c>
      <c r="B11" s="267" t="s">
        <v>276</v>
      </c>
      <c r="C11" s="237">
        <v>-13.582998872219193</v>
      </c>
      <c r="D11" s="233">
        <v>-19.327523891924731</v>
      </c>
      <c r="E11" s="233">
        <v>-13.237441866043804</v>
      </c>
      <c r="F11" s="233"/>
    </row>
    <row r="12" spans="1:6" x14ac:dyDescent="0.25">
      <c r="A12" s="367"/>
      <c r="B12" s="266" t="s">
        <v>277</v>
      </c>
      <c r="C12" s="238">
        <v>-19.900996511402468</v>
      </c>
      <c r="D12" s="234">
        <v>-16.520844076007794</v>
      </c>
      <c r="E12" s="234">
        <v>-23.516068984218261</v>
      </c>
      <c r="F12" s="233"/>
    </row>
    <row r="13" spans="1:6" x14ac:dyDescent="0.25">
      <c r="A13" s="366" t="s">
        <v>311</v>
      </c>
      <c r="B13" s="267" t="s">
        <v>276</v>
      </c>
      <c r="C13" s="237">
        <v>35.060867415819445</v>
      </c>
      <c r="D13" s="233">
        <v>35.335319404153225</v>
      </c>
      <c r="E13" s="233">
        <v>23.460458500495854</v>
      </c>
      <c r="F13" s="233"/>
    </row>
    <row r="14" spans="1:6" x14ac:dyDescent="0.25">
      <c r="A14" s="367"/>
      <c r="B14" s="266" t="s">
        <v>277</v>
      </c>
      <c r="C14" s="238">
        <v>45.378625967192065</v>
      </c>
      <c r="D14" s="234">
        <v>29.037411848871983</v>
      </c>
      <c r="E14" s="234">
        <v>39.120991501356237</v>
      </c>
      <c r="F14" s="233"/>
    </row>
    <row r="15" spans="1:6" x14ac:dyDescent="0.25">
      <c r="A15" s="366" t="s">
        <v>312</v>
      </c>
      <c r="B15" s="267" t="s">
        <v>276</v>
      </c>
      <c r="C15" s="237">
        <v>42.984208654892576</v>
      </c>
      <c r="D15" s="233">
        <v>41.80618837280096</v>
      </c>
      <c r="E15" s="233">
        <v>37.423562136676907</v>
      </c>
      <c r="F15" s="233"/>
    </row>
    <row r="16" spans="1:6" x14ac:dyDescent="0.25">
      <c r="A16" s="367"/>
      <c r="B16" s="266" t="s">
        <v>277</v>
      </c>
      <c r="C16" s="238">
        <v>48.388724534745805</v>
      </c>
      <c r="D16" s="234">
        <v>38.20780233679038</v>
      </c>
      <c r="E16" s="234">
        <v>40.344584375721318</v>
      </c>
      <c r="F16" s="233"/>
    </row>
    <row r="17" spans="1:6" x14ac:dyDescent="0.25">
      <c r="A17" s="366" t="s">
        <v>313</v>
      </c>
      <c r="B17" s="267" t="s">
        <v>276</v>
      </c>
      <c r="C17" s="237">
        <v>42.222105151482424</v>
      </c>
      <c r="D17" s="233">
        <v>42.304310518759635</v>
      </c>
      <c r="E17" s="233">
        <v>28.113435959777995</v>
      </c>
      <c r="F17" s="233"/>
    </row>
    <row r="18" spans="1:6" x14ac:dyDescent="0.25">
      <c r="A18" s="367"/>
      <c r="B18" s="266" t="s">
        <v>277</v>
      </c>
      <c r="C18" s="238">
        <v>52.743197914768345</v>
      </c>
      <c r="D18" s="234">
        <v>30.258122453113984</v>
      </c>
      <c r="E18" s="234">
        <v>38.060854094389576</v>
      </c>
      <c r="F18" s="233"/>
    </row>
    <row r="19" spans="1:6" hidden="1" x14ac:dyDescent="0.25">
      <c r="A19" s="366" t="s">
        <v>314</v>
      </c>
      <c r="B19" s="267" t="s">
        <v>276</v>
      </c>
      <c r="C19" s="237" t="e">
        <v>#DIV/0!</v>
      </c>
      <c r="D19" s="233" t="e">
        <v>#DIV/0!</v>
      </c>
      <c r="E19" s="233" t="e">
        <v>#DIV/0!</v>
      </c>
      <c r="F19" s="233"/>
    </row>
    <row r="20" spans="1:6" hidden="1" x14ac:dyDescent="0.25">
      <c r="A20" s="367"/>
      <c r="B20" s="266" t="s">
        <v>277</v>
      </c>
      <c r="C20" s="238" t="e">
        <v>#DIV/0!</v>
      </c>
      <c r="D20" s="234" t="e">
        <v>#DIV/0!</v>
      </c>
      <c r="E20" s="234" t="e">
        <v>#DIV/0!</v>
      </c>
      <c r="F20" s="233"/>
    </row>
    <row r="21" spans="1:6" ht="14.45" customHeight="1" x14ac:dyDescent="0.25">
      <c r="A21" s="366" t="s">
        <v>315</v>
      </c>
      <c r="B21" s="267" t="s">
        <v>276</v>
      </c>
      <c r="C21" s="237">
        <v>48.727646599357293</v>
      </c>
      <c r="D21" s="233">
        <v>40.431343557166336</v>
      </c>
      <c r="E21" s="233">
        <v>33.445572485029729</v>
      </c>
      <c r="F21" s="233"/>
    </row>
    <row r="22" spans="1:6" x14ac:dyDescent="0.25">
      <c r="A22" s="367"/>
      <c r="B22" s="266" t="s">
        <v>277</v>
      </c>
      <c r="C22" s="238">
        <v>62.315672716584899</v>
      </c>
      <c r="D22" s="234">
        <v>39.00565933676846</v>
      </c>
      <c r="E22" s="234">
        <v>42.901683489760316</v>
      </c>
      <c r="F22" s="233"/>
    </row>
    <row r="23" spans="1:6" ht="14.45" customHeight="1" x14ac:dyDescent="0.25">
      <c r="A23" s="366" t="s">
        <v>316</v>
      </c>
      <c r="B23" s="267" t="s">
        <v>276</v>
      </c>
      <c r="C23" s="237">
        <v>50.65081550629796</v>
      </c>
      <c r="D23" s="233">
        <v>45.612452966336761</v>
      </c>
      <c r="E23" s="233">
        <v>37.294901894058142</v>
      </c>
      <c r="F23" s="233"/>
    </row>
    <row r="24" spans="1:6" x14ac:dyDescent="0.25">
      <c r="A24" s="367"/>
      <c r="B24" s="266" t="s">
        <v>277</v>
      </c>
      <c r="C24" s="238">
        <v>50.432917147485064</v>
      </c>
      <c r="D24" s="234">
        <v>30.500195604537637</v>
      </c>
      <c r="E24" s="234">
        <v>33.746206732149354</v>
      </c>
      <c r="F24" s="233"/>
    </row>
    <row r="25" spans="1:6" ht="14.45" customHeight="1" x14ac:dyDescent="0.25">
      <c r="A25" s="366" t="s">
        <v>317</v>
      </c>
      <c r="B25" s="267" t="s">
        <v>276</v>
      </c>
      <c r="C25" s="237">
        <v>30.88690378546012</v>
      </c>
      <c r="D25" s="233">
        <v>39.618567139763151</v>
      </c>
      <c r="E25" s="233">
        <v>20.318627065407448</v>
      </c>
      <c r="F25" s="233"/>
    </row>
    <row r="26" spans="1:6" x14ac:dyDescent="0.25">
      <c r="A26" s="367"/>
      <c r="B26" s="266" t="s">
        <v>277</v>
      </c>
      <c r="C26" s="238">
        <v>37.340998439921542</v>
      </c>
      <c r="D26" s="234">
        <v>29.810174751629859</v>
      </c>
      <c r="E26" s="234">
        <v>18.316123282480678</v>
      </c>
      <c r="F26" s="233"/>
    </row>
    <row r="27" spans="1:6" ht="32.25" customHeight="1" x14ac:dyDescent="0.25">
      <c r="A27" s="284" t="s">
        <v>318</v>
      </c>
      <c r="B27" s="286"/>
      <c r="C27" s="239"/>
      <c r="D27" s="235"/>
      <c r="E27" s="235"/>
      <c r="F27" s="233"/>
    </row>
    <row r="28" spans="1:6" ht="15.95" customHeight="1" x14ac:dyDescent="0.25">
      <c r="A28" s="364" t="s">
        <v>319</v>
      </c>
      <c r="B28" s="271" t="s">
        <v>276</v>
      </c>
      <c r="C28" s="237">
        <v>-6.2022635902959564</v>
      </c>
      <c r="D28" s="233">
        <v>-38.138986714509663</v>
      </c>
      <c r="E28" s="233">
        <v>-22.946918169259078</v>
      </c>
      <c r="F28" s="233"/>
    </row>
    <row r="29" spans="1:6" x14ac:dyDescent="0.25">
      <c r="A29" s="364"/>
      <c r="B29" s="271" t="s">
        <v>277</v>
      </c>
      <c r="C29" s="240">
        <v>5.8242969532875133</v>
      </c>
      <c r="D29" s="233">
        <v>-20.345077586114442</v>
      </c>
      <c r="E29" s="233">
        <v>-27.001589172883651</v>
      </c>
      <c r="F29" s="233"/>
    </row>
    <row r="30" spans="1:6" ht="15.95" customHeight="1" x14ac:dyDescent="0.25">
      <c r="A30" s="364" t="s">
        <v>320</v>
      </c>
      <c r="B30" s="271" t="s">
        <v>276</v>
      </c>
      <c r="C30" s="237">
        <v>55.31107449394743</v>
      </c>
      <c r="D30" s="233">
        <v>39.488739362785928</v>
      </c>
      <c r="E30" s="233">
        <v>28.213956291473281</v>
      </c>
      <c r="F30" s="233"/>
    </row>
    <row r="31" spans="1:6" x14ac:dyDescent="0.25">
      <c r="A31" s="364"/>
      <c r="B31" s="271" t="s">
        <v>277</v>
      </c>
      <c r="C31" s="240">
        <v>48.549155628678989</v>
      </c>
      <c r="D31" s="233">
        <v>22.726535770581208</v>
      </c>
      <c r="E31" s="233">
        <v>23.747625754328279</v>
      </c>
      <c r="F31" s="233"/>
    </row>
    <row r="32" spans="1:6" ht="15.95" customHeight="1" x14ac:dyDescent="0.25">
      <c r="A32" s="364" t="s">
        <v>321</v>
      </c>
      <c r="B32" s="271" t="s">
        <v>276</v>
      </c>
      <c r="C32" s="237">
        <v>57.230938230783508</v>
      </c>
      <c r="D32" s="233">
        <v>50.530641119758293</v>
      </c>
      <c r="E32" s="233">
        <v>38.617559241244322</v>
      </c>
      <c r="F32" s="233"/>
    </row>
    <row r="33" spans="1:114" x14ac:dyDescent="0.25">
      <c r="A33" s="364"/>
      <c r="B33" s="271" t="s">
        <v>277</v>
      </c>
      <c r="C33" s="240">
        <v>61.642533014966787</v>
      </c>
      <c r="D33" s="233">
        <v>41.072049196713998</v>
      </c>
      <c r="E33" s="233">
        <v>40.768387709687502</v>
      </c>
      <c r="F33" s="233"/>
    </row>
    <row r="34" spans="1:114" ht="15.95" customHeight="1" x14ac:dyDescent="0.25">
      <c r="A34" s="364" t="s">
        <v>322</v>
      </c>
      <c r="B34" s="271" t="s">
        <v>276</v>
      </c>
      <c r="C34" s="237">
        <v>6.0533386800962692</v>
      </c>
      <c r="D34" s="233">
        <v>0.51704292609474578</v>
      </c>
      <c r="E34" s="233">
        <v>-16.166958141490177</v>
      </c>
      <c r="F34" s="233"/>
    </row>
    <row r="35" spans="1:114" x14ac:dyDescent="0.25">
      <c r="A35" s="364"/>
      <c r="B35" s="271" t="s">
        <v>277</v>
      </c>
      <c r="C35" s="240">
        <v>13.511173067813035</v>
      </c>
      <c r="D35" s="233">
        <v>-2.7150614386929659</v>
      </c>
      <c r="E35" s="233">
        <v>-18.639995432618544</v>
      </c>
      <c r="F35" s="233"/>
    </row>
    <row r="36" spans="1:114" ht="15.95" customHeight="1" x14ac:dyDescent="0.25">
      <c r="A36" s="364" t="s">
        <v>323</v>
      </c>
      <c r="B36" s="271" t="s">
        <v>276</v>
      </c>
      <c r="C36" s="237">
        <v>17.850672934435401</v>
      </c>
      <c r="D36" s="233">
        <v>1.0620285609116955</v>
      </c>
      <c r="E36" s="233">
        <v>-3.6660976153991407</v>
      </c>
      <c r="F36" s="233"/>
    </row>
    <row r="37" spans="1:114" x14ac:dyDescent="0.25">
      <c r="A37" s="365"/>
      <c r="B37" s="272" t="s">
        <v>277</v>
      </c>
      <c r="C37" s="241">
        <v>17.850672934435401</v>
      </c>
      <c r="D37" s="234">
        <v>1.0620285609116955</v>
      </c>
      <c r="E37" s="234">
        <v>-3.6660976153991407</v>
      </c>
      <c r="F37" s="233"/>
    </row>
    <row r="38" spans="1:114" ht="14.45" customHeight="1" x14ac:dyDescent="0.25">
      <c r="A38" s="366" t="s">
        <v>324</v>
      </c>
      <c r="B38" s="267" t="s">
        <v>276</v>
      </c>
      <c r="C38" s="237">
        <v>-36.924693316757882</v>
      </c>
      <c r="D38" s="233">
        <v>-46.060666405702428</v>
      </c>
      <c r="E38" s="233">
        <v>-40.570291518448116</v>
      </c>
      <c r="F38" s="233"/>
    </row>
    <row r="39" spans="1:114" s="242" customFormat="1" ht="15.75" thickBot="1" x14ac:dyDescent="0.3">
      <c r="A39" s="367"/>
      <c r="B39" s="266" t="s">
        <v>277</v>
      </c>
      <c r="C39" s="238">
        <v>-64.724154366008662</v>
      </c>
      <c r="D39" s="234">
        <v>-48.964198377691034</v>
      </c>
      <c r="E39" s="234">
        <v>-35.345854345622556</v>
      </c>
      <c r="F39" s="23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</row>
    <row r="40" spans="1:114" ht="14.45" customHeight="1" x14ac:dyDescent="0.25">
      <c r="A40" s="372" t="s">
        <v>325</v>
      </c>
      <c r="B40" s="271" t="s">
        <v>276</v>
      </c>
      <c r="C40" s="237">
        <v>-19.335727143677818</v>
      </c>
      <c r="D40" s="233">
        <v>-0.57413018778891534</v>
      </c>
      <c r="E40" s="233">
        <v>3.8278626013258545</v>
      </c>
      <c r="F40" s="233"/>
    </row>
    <row r="41" spans="1:114" s="242" customFormat="1" ht="15.75" thickBot="1" x14ac:dyDescent="0.3">
      <c r="A41" s="373"/>
      <c r="B41" s="272" t="s">
        <v>277</v>
      </c>
      <c r="C41" s="238">
        <v>-28.280724364743072</v>
      </c>
      <c r="D41" s="234">
        <v>-9.632554030657186</v>
      </c>
      <c r="E41" s="234">
        <v>-8.6646279798870616</v>
      </c>
      <c r="F41" s="23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</row>
    <row r="42" spans="1:114" x14ac:dyDescent="0.25">
      <c r="A42" s="284" t="s">
        <v>326</v>
      </c>
      <c r="B42" s="285"/>
      <c r="C42" s="239"/>
      <c r="D42" s="235"/>
      <c r="E42" s="235"/>
      <c r="F42" s="233"/>
    </row>
    <row r="43" spans="1:114" ht="15.95" customHeight="1" x14ac:dyDescent="0.25">
      <c r="A43" s="364" t="s">
        <v>284</v>
      </c>
      <c r="B43" s="271" t="s">
        <v>276</v>
      </c>
      <c r="C43" s="237">
        <v>-63.612306137055846</v>
      </c>
      <c r="D43" s="233">
        <v>-52.990166734127492</v>
      </c>
      <c r="E43" s="233">
        <v>-44.449516870095394</v>
      </c>
      <c r="F43" s="233"/>
    </row>
    <row r="44" spans="1:114" x14ac:dyDescent="0.25">
      <c r="A44" s="364"/>
      <c r="B44" s="271" t="s">
        <v>277</v>
      </c>
      <c r="C44" s="240">
        <v>-51.492751364471793</v>
      </c>
      <c r="D44" s="233">
        <v>-28.132355483370993</v>
      </c>
      <c r="E44" s="233">
        <v>-39.533750603641636</v>
      </c>
      <c r="F44" s="233"/>
    </row>
    <row r="45" spans="1:114" ht="15.95" customHeight="1" x14ac:dyDescent="0.25">
      <c r="A45" s="364" t="s">
        <v>327</v>
      </c>
      <c r="B45" s="271" t="s">
        <v>276</v>
      </c>
      <c r="C45" s="237">
        <v>-47.650940875241773</v>
      </c>
      <c r="D45" s="233">
        <v>-40.172694164865746</v>
      </c>
      <c r="E45" s="233">
        <v>-44.882764570921765</v>
      </c>
      <c r="F45" s="233"/>
    </row>
    <row r="46" spans="1:114" x14ac:dyDescent="0.25">
      <c r="A46" s="364"/>
      <c r="B46" s="271" t="s">
        <v>277</v>
      </c>
      <c r="C46" s="240">
        <v>-50.780080914929812</v>
      </c>
      <c r="D46" s="233">
        <v>-26.602922627750914</v>
      </c>
      <c r="E46" s="233">
        <v>-38.006550507058165</v>
      </c>
      <c r="F46" s="233"/>
    </row>
    <row r="47" spans="1:114" ht="15.95" customHeight="1" x14ac:dyDescent="0.25">
      <c r="A47" s="364" t="s">
        <v>285</v>
      </c>
      <c r="B47" s="271" t="s">
        <v>276</v>
      </c>
      <c r="C47" s="237">
        <v>-44.331117810641956</v>
      </c>
      <c r="D47" s="233">
        <v>-37.202844628081095</v>
      </c>
      <c r="E47" s="233">
        <v>-37.65527508582506</v>
      </c>
      <c r="F47" s="233"/>
    </row>
    <row r="48" spans="1:114" x14ac:dyDescent="0.25">
      <c r="A48" s="364"/>
      <c r="B48" s="271" t="s">
        <v>277</v>
      </c>
      <c r="C48" s="240">
        <v>-38.19697642481141</v>
      </c>
      <c r="D48" s="233">
        <v>-30.861319444644586</v>
      </c>
      <c r="E48" s="233">
        <v>-39.622990066642188</v>
      </c>
      <c r="F48" s="233"/>
    </row>
    <row r="49" spans="1:114" ht="15.95" customHeight="1" x14ac:dyDescent="0.25">
      <c r="A49" s="364" t="s">
        <v>328</v>
      </c>
      <c r="B49" s="271" t="s">
        <v>276</v>
      </c>
      <c r="C49" s="237">
        <v>21.399272445425439</v>
      </c>
      <c r="D49" s="233">
        <v>6.7271388860794232</v>
      </c>
      <c r="E49" s="233">
        <v>27.834485646272967</v>
      </c>
      <c r="F49" s="233"/>
    </row>
    <row r="50" spans="1:114" x14ac:dyDescent="0.25">
      <c r="A50" s="364"/>
      <c r="B50" s="271" t="s">
        <v>277</v>
      </c>
      <c r="C50" s="240">
        <v>11.525079342807219</v>
      </c>
      <c r="D50" s="233">
        <v>13.465668553523827</v>
      </c>
      <c r="E50" s="233">
        <v>15.477128308556187</v>
      </c>
      <c r="F50" s="233"/>
    </row>
    <row r="51" spans="1:114" ht="15.95" customHeight="1" x14ac:dyDescent="0.25">
      <c r="A51" s="364" t="s">
        <v>286</v>
      </c>
      <c r="B51" s="271" t="s">
        <v>276</v>
      </c>
      <c r="C51" s="237">
        <v>-41.704785046904163</v>
      </c>
      <c r="D51" s="233">
        <v>-39.50386607409046</v>
      </c>
      <c r="E51" s="233">
        <v>-28.605790532958615</v>
      </c>
      <c r="F51" s="233"/>
    </row>
    <row r="52" spans="1:114" x14ac:dyDescent="0.25">
      <c r="A52" s="364"/>
      <c r="B52" s="271" t="s">
        <v>277</v>
      </c>
      <c r="C52" s="240">
        <v>-40.8949390193197</v>
      </c>
      <c r="D52" s="233">
        <v>-19.291158619480026</v>
      </c>
      <c r="E52" s="233">
        <v>-27.822873828419709</v>
      </c>
      <c r="F52" s="233"/>
    </row>
    <row r="53" spans="1:114" ht="15.95" customHeight="1" x14ac:dyDescent="0.25">
      <c r="A53" s="364" t="s">
        <v>329</v>
      </c>
      <c r="B53" s="271" t="s">
        <v>276</v>
      </c>
      <c r="C53" s="237">
        <v>-36.464362501679737</v>
      </c>
      <c r="D53" s="233">
        <v>-44.333374261128384</v>
      </c>
      <c r="E53" s="233">
        <v>-40.639377677122305</v>
      </c>
      <c r="F53" s="233"/>
    </row>
    <row r="54" spans="1:114" x14ac:dyDescent="0.25">
      <c r="A54" s="364"/>
      <c r="B54" s="271" t="s">
        <v>277</v>
      </c>
      <c r="C54" s="240">
        <v>-38.01125611378518</v>
      </c>
      <c r="D54" s="233">
        <v>-30.085554646316041</v>
      </c>
      <c r="E54" s="233">
        <v>-36.935816213448994</v>
      </c>
      <c r="F54" s="233"/>
    </row>
    <row r="55" spans="1:114" ht="15.95" customHeight="1" x14ac:dyDescent="0.25">
      <c r="A55" s="364" t="s">
        <v>330</v>
      </c>
      <c r="B55" s="271" t="s">
        <v>276</v>
      </c>
      <c r="C55" s="237">
        <v>-52.443314989027343</v>
      </c>
      <c r="D55" s="233">
        <v>-44.18130531547915</v>
      </c>
      <c r="E55" s="233">
        <v>-41.370476089290229</v>
      </c>
      <c r="F55" s="233"/>
    </row>
    <row r="56" spans="1:114" x14ac:dyDescent="0.25">
      <c r="A56" s="365"/>
      <c r="B56" s="272" t="s">
        <v>277</v>
      </c>
      <c r="C56" s="241">
        <v>-53.732820626790044</v>
      </c>
      <c r="D56" s="234">
        <v>-39.581482991712647</v>
      </c>
      <c r="E56" s="234">
        <v>-42.129619252302142</v>
      </c>
      <c r="F56" s="233"/>
    </row>
    <row r="57" spans="1:114" ht="24" customHeight="1" x14ac:dyDescent="0.25">
      <c r="A57" s="370" t="s">
        <v>379</v>
      </c>
      <c r="B57" s="267" t="s">
        <v>276</v>
      </c>
      <c r="C57" s="237">
        <v>-4.6184915491482332</v>
      </c>
      <c r="D57" s="233">
        <v>10.927791157174848</v>
      </c>
      <c r="E57" s="233">
        <v>-7.8655153096661268</v>
      </c>
      <c r="F57" s="233"/>
    </row>
    <row r="58" spans="1:114" s="242" customFormat="1" ht="21.6" customHeight="1" thickBot="1" x14ac:dyDescent="0.3">
      <c r="A58" s="369"/>
      <c r="B58" s="266" t="s">
        <v>277</v>
      </c>
      <c r="C58" s="238">
        <v>-5.2676653764580506</v>
      </c>
      <c r="D58" s="234">
        <v>11.563421520648994</v>
      </c>
      <c r="E58" s="234">
        <v>-13.702464172063692</v>
      </c>
      <c r="F58" s="23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</row>
    <row r="59" spans="1:114" x14ac:dyDescent="0.25">
      <c r="A59" s="368" t="s">
        <v>380</v>
      </c>
      <c r="B59" s="267" t="s">
        <v>276</v>
      </c>
      <c r="C59" s="237">
        <v>-21.869501800504388</v>
      </c>
      <c r="D59" s="233">
        <v>-7.0801472252078472</v>
      </c>
      <c r="E59" s="233">
        <v>-5.1188777454210781</v>
      </c>
      <c r="F59" s="233"/>
    </row>
    <row r="60" spans="1:114" s="242" customFormat="1" ht="15.75" thickBot="1" x14ac:dyDescent="0.3">
      <c r="A60" s="369"/>
      <c r="B60" s="287" t="s">
        <v>277</v>
      </c>
      <c r="C60" s="238">
        <v>-22.111080121302141</v>
      </c>
      <c r="D60" s="234">
        <v>-6.2940822929054017</v>
      </c>
      <c r="E60" s="234">
        <v>-6.8107929496764115</v>
      </c>
      <c r="F60" s="23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</row>
    <row r="61" spans="1:114" ht="14.45" customHeight="1" x14ac:dyDescent="0.25">
      <c r="A61" s="366" t="s">
        <v>331</v>
      </c>
      <c r="B61" s="267" t="s">
        <v>276</v>
      </c>
      <c r="C61" s="237">
        <v>37.289021062436284</v>
      </c>
      <c r="D61" s="233">
        <v>29.260417516878402</v>
      </c>
      <c r="E61" s="233">
        <v>24.540056163528927</v>
      </c>
      <c r="F61" s="233"/>
    </row>
    <row r="62" spans="1:114" s="242" customFormat="1" ht="15.75" thickBot="1" x14ac:dyDescent="0.3">
      <c r="A62" s="367"/>
      <c r="B62" s="266" t="s">
        <v>277</v>
      </c>
      <c r="C62" s="238">
        <v>43.173155534276759</v>
      </c>
      <c r="D62" s="234">
        <v>14.708660277319483</v>
      </c>
      <c r="E62" s="234">
        <v>26.195721556043047</v>
      </c>
      <c r="F62" s="23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</row>
    <row r="63" spans="1:114" ht="14.45" customHeight="1" x14ac:dyDescent="0.25">
      <c r="A63" s="366" t="s">
        <v>332</v>
      </c>
      <c r="B63" s="267" t="s">
        <v>276</v>
      </c>
      <c r="C63" s="237">
        <v>42.331873991954225</v>
      </c>
      <c r="D63" s="233">
        <v>31.968566005855852</v>
      </c>
      <c r="E63" s="233">
        <v>16.764420866156218</v>
      </c>
      <c r="F63" s="233"/>
    </row>
    <row r="64" spans="1:114" s="242" customFormat="1" ht="15.75" thickBot="1" x14ac:dyDescent="0.3">
      <c r="A64" s="367"/>
      <c r="B64" s="266" t="s">
        <v>277</v>
      </c>
      <c r="C64" s="238">
        <v>48.827497776310615</v>
      </c>
      <c r="D64" s="234">
        <v>21.26468580334268</v>
      </c>
      <c r="E64" s="234">
        <v>18.95823474940449</v>
      </c>
      <c r="F64" s="23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</row>
    <row r="65" spans="1:6" ht="15.95" customHeight="1" x14ac:dyDescent="0.25">
      <c r="A65" s="366" t="s">
        <v>333</v>
      </c>
      <c r="B65" s="267" t="s">
        <v>276</v>
      </c>
      <c r="C65" s="239">
        <v>41.425040284573846</v>
      </c>
      <c r="D65" s="235">
        <v>43.712523665140097</v>
      </c>
      <c r="E65" s="235">
        <v>21.551096308903492</v>
      </c>
      <c r="F65" s="233"/>
    </row>
    <row r="66" spans="1:6" x14ac:dyDescent="0.25">
      <c r="A66" s="367"/>
      <c r="B66" s="266" t="s">
        <v>277</v>
      </c>
      <c r="C66" s="241">
        <v>43.026345495037759</v>
      </c>
      <c r="D66" s="234">
        <v>29.841823275741231</v>
      </c>
      <c r="E66" s="234">
        <v>12.091314420836911</v>
      </c>
      <c r="F66" s="233"/>
    </row>
    <row r="67" spans="1:6" ht="15.95" customHeight="1" x14ac:dyDescent="0.25">
      <c r="A67" s="362" t="s">
        <v>334</v>
      </c>
      <c r="B67" s="267" t="s">
        <v>276</v>
      </c>
      <c r="C67" s="237">
        <v>9.4637039120263218</v>
      </c>
      <c r="D67" s="233">
        <v>7.5384159792152259</v>
      </c>
      <c r="E67" s="233">
        <v>-18.749286698761757</v>
      </c>
      <c r="F67" s="233"/>
    </row>
    <row r="68" spans="1:6" x14ac:dyDescent="0.25">
      <c r="A68" s="367"/>
      <c r="B68" s="266" t="s">
        <v>277</v>
      </c>
      <c r="C68" s="241">
        <v>9.1874258371514017</v>
      </c>
      <c r="D68" s="234">
        <v>4.6205076587025458</v>
      </c>
      <c r="E68" s="234">
        <v>-3.0864600867640632</v>
      </c>
      <c r="F68" s="233"/>
    </row>
    <row r="69" spans="1:6" ht="15.95" customHeight="1" x14ac:dyDescent="0.25">
      <c r="A69" s="362" t="s">
        <v>335</v>
      </c>
      <c r="B69" s="267" t="s">
        <v>276</v>
      </c>
      <c r="C69" s="237">
        <v>21.141770192662488</v>
      </c>
      <c r="D69" s="233">
        <v>13.176840689599501</v>
      </c>
      <c r="E69" s="233">
        <v>7.5443516336379286</v>
      </c>
      <c r="F69" s="233"/>
    </row>
    <row r="70" spans="1:6" x14ac:dyDescent="0.25">
      <c r="A70" s="367"/>
      <c r="B70" s="266" t="s">
        <v>277</v>
      </c>
      <c r="C70" s="241">
        <v>12.87988876482709</v>
      </c>
      <c r="D70" s="234">
        <v>12.093286476001671</v>
      </c>
      <c r="E70" s="234">
        <v>3.8282577177303043</v>
      </c>
      <c r="F70" s="233"/>
    </row>
    <row r="71" spans="1:6" ht="15.95" customHeight="1" x14ac:dyDescent="0.25">
      <c r="A71" s="362" t="s">
        <v>336</v>
      </c>
      <c r="B71" s="267" t="s">
        <v>276</v>
      </c>
      <c r="C71" s="237">
        <v>-7.8248088618868854</v>
      </c>
      <c r="D71" s="233">
        <v>-12.104534691280037</v>
      </c>
      <c r="E71" s="233">
        <v>-10.096823507375307</v>
      </c>
      <c r="F71" s="233"/>
    </row>
    <row r="72" spans="1:6" x14ac:dyDescent="0.25">
      <c r="A72" s="367"/>
      <c r="B72" s="266" t="s">
        <v>277</v>
      </c>
      <c r="C72" s="241">
        <v>-7.8248088618868854</v>
      </c>
      <c r="D72" s="234">
        <v>-16.312341950567568</v>
      </c>
      <c r="E72" s="234">
        <v>-6.5660345786603456</v>
      </c>
      <c r="F72" s="233"/>
    </row>
    <row r="73" spans="1:6" ht="15.95" customHeight="1" x14ac:dyDescent="0.25">
      <c r="A73" s="362" t="s">
        <v>337</v>
      </c>
      <c r="B73" s="267" t="s">
        <v>276</v>
      </c>
      <c r="C73" s="237">
        <v>-18.577063254688738</v>
      </c>
      <c r="D73" s="233">
        <v>-16.812350387901379</v>
      </c>
      <c r="E73" s="233">
        <v>-13.508822774882354</v>
      </c>
      <c r="F73" s="233"/>
    </row>
    <row r="74" spans="1:6" x14ac:dyDescent="0.25">
      <c r="A74" s="367"/>
      <c r="B74" s="266" t="s">
        <v>277</v>
      </c>
      <c r="C74" s="241">
        <v>-18.836780518110569</v>
      </c>
      <c r="D74" s="234">
        <v>-9.5667330035449201</v>
      </c>
      <c r="E74" s="234">
        <v>-11.724416398257672</v>
      </c>
      <c r="F74" s="233"/>
    </row>
    <row r="75" spans="1:6" ht="15.95" customHeight="1" x14ac:dyDescent="0.25">
      <c r="A75" s="362" t="s">
        <v>338</v>
      </c>
      <c r="B75" s="267" t="s">
        <v>276</v>
      </c>
      <c r="C75" s="237">
        <v>-8.0845261253087166</v>
      </c>
      <c r="D75" s="233">
        <v>-13.511567017974651</v>
      </c>
      <c r="E75" s="233">
        <v>-13.341202058439956</v>
      </c>
      <c r="F75" s="233"/>
    </row>
    <row r="76" spans="1:6" x14ac:dyDescent="0.25">
      <c r="A76" s="367"/>
      <c r="B76" s="266" t="s">
        <v>277</v>
      </c>
      <c r="C76" s="241">
        <v>-8.0845261253087166</v>
      </c>
      <c r="D76" s="234">
        <v>-16.312341950567568</v>
      </c>
      <c r="E76" s="234">
        <v>-10.156966429696739</v>
      </c>
      <c r="F76" s="233"/>
    </row>
    <row r="77" spans="1:6" ht="15.95" customHeight="1" x14ac:dyDescent="0.25">
      <c r="A77" s="362" t="s">
        <v>339</v>
      </c>
      <c r="B77" s="267" t="s">
        <v>276</v>
      </c>
      <c r="C77" s="237">
        <v>13.361016118071394</v>
      </c>
      <c r="D77" s="233">
        <v>8.1873615706642084</v>
      </c>
      <c r="E77" s="233">
        <v>-13.2579310325203</v>
      </c>
      <c r="F77" s="233"/>
    </row>
    <row r="78" spans="1:6" x14ac:dyDescent="0.25">
      <c r="A78" s="367"/>
      <c r="B78" s="266" t="s">
        <v>277</v>
      </c>
      <c r="C78" s="241">
        <v>0.66721626978685533</v>
      </c>
      <c r="D78" s="234">
        <v>1.7272968786484411</v>
      </c>
      <c r="E78" s="234">
        <v>0.54705511742231794</v>
      </c>
      <c r="F78" s="233"/>
    </row>
    <row r="79" spans="1:6" ht="15.95" customHeight="1" x14ac:dyDescent="0.25">
      <c r="A79" s="362" t="s">
        <v>340</v>
      </c>
      <c r="B79" s="267" t="s">
        <v>276</v>
      </c>
      <c r="C79" s="237">
        <v>23.318862941496448</v>
      </c>
      <c r="D79" s="233">
        <v>13.825786281048485</v>
      </c>
      <c r="E79" s="233">
        <v>4.7607098765467111</v>
      </c>
      <c r="F79" s="233"/>
    </row>
    <row r="80" spans="1:6" x14ac:dyDescent="0.25">
      <c r="A80" s="367"/>
      <c r="B80" s="266" t="s">
        <v>277</v>
      </c>
      <c r="C80" s="241">
        <v>7.5404525399381397</v>
      </c>
      <c r="D80" s="234">
        <v>12.093286476001671</v>
      </c>
      <c r="E80" s="234">
        <v>1.007150461753139</v>
      </c>
      <c r="F80" s="233"/>
    </row>
    <row r="81" spans="1:6" ht="15.95" customHeight="1" x14ac:dyDescent="0.25">
      <c r="A81" s="362" t="s">
        <v>341</v>
      </c>
      <c r="B81" s="267" t="s">
        <v>276</v>
      </c>
      <c r="C81" s="237">
        <v>-4.1570294694669014</v>
      </c>
      <c r="D81" s="233">
        <v>-11.455589099831055</v>
      </c>
      <c r="E81" s="233">
        <v>-9.8195695394653892</v>
      </c>
      <c r="F81" s="233"/>
    </row>
    <row r="82" spans="1:6" x14ac:dyDescent="0.25">
      <c r="A82" s="367"/>
      <c r="B82" s="266" t="s">
        <v>277</v>
      </c>
      <c r="C82" s="241">
        <v>-3.9293295553665972</v>
      </c>
      <c r="D82" s="234">
        <v>-16.597527073383375</v>
      </c>
      <c r="E82" s="234">
        <v>-0.94134674976434352</v>
      </c>
      <c r="F82" s="233"/>
    </row>
    <row r="83" spans="1:6" ht="15.95" customHeight="1" x14ac:dyDescent="0.25">
      <c r="A83" s="362" t="s">
        <v>342</v>
      </c>
      <c r="B83" s="267" t="s">
        <v>276</v>
      </c>
      <c r="C83" s="237">
        <v>-8.3934816437939599</v>
      </c>
      <c r="D83" s="233">
        <v>-16.163404796452397</v>
      </c>
      <c r="E83" s="233">
        <v>-10.709847662621637</v>
      </c>
      <c r="F83" s="233"/>
    </row>
    <row r="84" spans="1:6" x14ac:dyDescent="0.25">
      <c r="A84" s="367"/>
      <c r="B84" s="266" t="s">
        <v>277</v>
      </c>
      <c r="C84" s="241">
        <v>-12.302783714733968</v>
      </c>
      <c r="D84" s="234">
        <v>-9.5667330035449201</v>
      </c>
      <c r="E84" s="234">
        <v>-15.264973070020242</v>
      </c>
      <c r="F84" s="233"/>
    </row>
    <row r="85" spans="1:6" ht="15.95" customHeight="1" x14ac:dyDescent="0.25">
      <c r="A85" s="362" t="s">
        <v>343</v>
      </c>
      <c r="B85" s="267" t="s">
        <v>276</v>
      </c>
      <c r="C85" s="237">
        <v>-8.3442433887305452</v>
      </c>
      <c r="D85" s="233">
        <v>-11.740774222646857</v>
      </c>
      <c r="E85" s="233">
        <v>-13.14322235857691</v>
      </c>
      <c r="F85" s="233"/>
    </row>
    <row r="86" spans="1:6" x14ac:dyDescent="0.25">
      <c r="A86" s="367"/>
      <c r="B86" s="266" t="s">
        <v>277</v>
      </c>
      <c r="C86" s="241">
        <v>-8.1509424356703875</v>
      </c>
      <c r="D86" s="234">
        <v>-16.597527073383375</v>
      </c>
      <c r="E86" s="234">
        <v>-12.919181143605703</v>
      </c>
      <c r="F86" s="233"/>
    </row>
    <row r="87" spans="1:6" ht="15.95" customHeight="1" x14ac:dyDescent="0.25">
      <c r="A87" s="362" t="s">
        <v>344</v>
      </c>
      <c r="B87" s="267" t="s">
        <v>276</v>
      </c>
      <c r="C87" s="237">
        <v>13.361016118071394</v>
      </c>
      <c r="D87" s="233">
        <v>4.2465547664501901</v>
      </c>
      <c r="E87" s="233">
        <v>-5.8047650420630292</v>
      </c>
      <c r="F87" s="233"/>
    </row>
    <row r="88" spans="1:6" x14ac:dyDescent="0.25">
      <c r="A88" s="367"/>
      <c r="B88" s="266" t="s">
        <v>277</v>
      </c>
      <c r="C88" s="241">
        <v>4.7302750310264603</v>
      </c>
      <c r="D88" s="234">
        <v>8.5431297951742753</v>
      </c>
      <c r="E88" s="234">
        <v>-1.0741065634230731</v>
      </c>
      <c r="F88" s="233"/>
    </row>
    <row r="89" spans="1:6" ht="15.95" customHeight="1" x14ac:dyDescent="0.25">
      <c r="A89" s="362" t="s">
        <v>345</v>
      </c>
      <c r="B89" s="267" t="s">
        <v>276</v>
      </c>
      <c r="C89" s="237">
        <v>27.246359597338259</v>
      </c>
      <c r="D89" s="233">
        <v>8.7631322729556604</v>
      </c>
      <c r="E89" s="233">
        <v>14.342216168662336</v>
      </c>
      <c r="F89" s="233"/>
    </row>
    <row r="90" spans="1:6" x14ac:dyDescent="0.25">
      <c r="A90" s="367"/>
      <c r="B90" s="266" t="s">
        <v>277</v>
      </c>
      <c r="C90" s="241">
        <v>14.964926727988789</v>
      </c>
      <c r="D90" s="234">
        <v>12.093286476001671</v>
      </c>
      <c r="E90" s="234">
        <v>3.8282577177303043</v>
      </c>
      <c r="F90" s="233"/>
    </row>
    <row r="91" spans="1:6" ht="15.95" customHeight="1" x14ac:dyDescent="0.25">
      <c r="A91" s="362" t="s">
        <v>346</v>
      </c>
      <c r="B91" s="267" t="s">
        <v>276</v>
      </c>
      <c r="C91" s="237">
        <v>4.1481952876396955</v>
      </c>
      <c r="D91" s="233">
        <v>-9.6091368721862054</v>
      </c>
      <c r="E91" s="233">
        <v>-0.97112548149210409</v>
      </c>
      <c r="F91" s="233"/>
    </row>
    <row r="92" spans="1:6" x14ac:dyDescent="0.25">
      <c r="A92" s="367"/>
      <c r="B92" s="266" t="s">
        <v>277</v>
      </c>
      <c r="C92" s="241">
        <v>-1.9563941170360799</v>
      </c>
      <c r="D92" s="234">
        <v>-5.6865147357144759</v>
      </c>
      <c r="E92" s="234">
        <v>-0.94134674976434352</v>
      </c>
      <c r="F92" s="233"/>
    </row>
    <row r="93" spans="1:6" ht="15.95" customHeight="1" x14ac:dyDescent="0.25">
      <c r="A93" s="362" t="s">
        <v>347</v>
      </c>
      <c r="B93" s="267" t="s">
        <v>276</v>
      </c>
      <c r="C93" s="237">
        <v>-16.369786056058032</v>
      </c>
      <c r="D93" s="233">
        <v>-4.4151595968729849</v>
      </c>
      <c r="E93" s="233">
        <v>-21.902828300894754</v>
      </c>
      <c r="F93" s="233"/>
    </row>
    <row r="94" spans="1:6" x14ac:dyDescent="0.25">
      <c r="A94" s="367"/>
      <c r="B94" s="266" t="s">
        <v>277</v>
      </c>
      <c r="C94" s="241">
        <v>-24.819130687317333</v>
      </c>
      <c r="D94" s="234">
        <v>-8.0742857984097185</v>
      </c>
      <c r="E94" s="234">
        <v>-21.443088489698965</v>
      </c>
      <c r="F94" s="233"/>
    </row>
    <row r="95" spans="1:6" ht="15.95" customHeight="1" x14ac:dyDescent="0.25">
      <c r="A95" s="362" t="s">
        <v>348</v>
      </c>
      <c r="B95" s="267" t="s">
        <v>276</v>
      </c>
      <c r="C95" s="237">
        <v>-3.9018631623948252E-2</v>
      </c>
      <c r="D95" s="233">
        <v>-11.016169198880817</v>
      </c>
      <c r="E95" s="233">
        <v>-13.109982124286299</v>
      </c>
      <c r="F95" s="233"/>
    </row>
    <row r="96" spans="1:6" x14ac:dyDescent="0.25">
      <c r="A96" s="367"/>
      <c r="B96" s="266" t="s">
        <v>277</v>
      </c>
      <c r="C96" s="241">
        <v>-6.1436080362997219</v>
      </c>
      <c r="D96" s="234">
        <v>-6.8083619395932846</v>
      </c>
      <c r="E96" s="234">
        <v>-9.1170438919169587</v>
      </c>
      <c r="F96" s="233"/>
    </row>
    <row r="97" spans="1:114" ht="15.95" customHeight="1" x14ac:dyDescent="0.25">
      <c r="A97" s="362" t="s">
        <v>349</v>
      </c>
      <c r="B97" s="267" t="s">
        <v>276</v>
      </c>
      <c r="C97" s="237">
        <v>10.504208849919948</v>
      </c>
      <c r="D97" s="233">
        <v>8.4091076605878499</v>
      </c>
      <c r="E97" s="233">
        <v>-14.823029318293223</v>
      </c>
      <c r="F97" s="233"/>
    </row>
    <row r="98" spans="1:114" x14ac:dyDescent="0.25">
      <c r="A98" s="367"/>
      <c r="B98" s="266" t="s">
        <v>277</v>
      </c>
      <c r="C98" s="241">
        <v>0.18784915676510983</v>
      </c>
      <c r="D98" s="234">
        <v>6.8808980540996778</v>
      </c>
      <c r="E98" s="234">
        <v>-9.4192999213457753</v>
      </c>
      <c r="F98" s="233"/>
    </row>
    <row r="99" spans="1:114" ht="15.95" customHeight="1" x14ac:dyDescent="0.25">
      <c r="A99" s="362" t="s">
        <v>350</v>
      </c>
      <c r="B99" s="267" t="s">
        <v>276</v>
      </c>
      <c r="C99" s="237">
        <v>16.102208319953007</v>
      </c>
      <c r="D99" s="233">
        <v>14.410205071911808</v>
      </c>
      <c r="E99" s="233">
        <v>8.6502192736928158</v>
      </c>
      <c r="F99" s="233"/>
    </row>
    <row r="100" spans="1:114" x14ac:dyDescent="0.25">
      <c r="A100" s="367"/>
      <c r="B100" s="266" t="s">
        <v>277</v>
      </c>
      <c r="C100" s="241">
        <v>1.0432327994316224</v>
      </c>
      <c r="D100" s="234">
        <v>13.225229189430113</v>
      </c>
      <c r="E100" s="234">
        <v>4.1813589377958111</v>
      </c>
      <c r="F100" s="233"/>
    </row>
    <row r="101" spans="1:114" ht="15.95" customHeight="1" x14ac:dyDescent="0.25">
      <c r="A101" s="362" t="s">
        <v>351</v>
      </c>
      <c r="B101" s="267" t="s">
        <v>276</v>
      </c>
      <c r="C101" s="237">
        <v>-4.989758321472312</v>
      </c>
      <c r="D101" s="233">
        <v>-5.828515012500417</v>
      </c>
      <c r="E101" s="233">
        <v>-1.0281723269210343</v>
      </c>
      <c r="F101" s="233"/>
    </row>
    <row r="102" spans="1:114" x14ac:dyDescent="0.25">
      <c r="A102" s="367"/>
      <c r="B102" s="266" t="s">
        <v>277</v>
      </c>
      <c r="C102" s="241">
        <v>-4.989758321472312</v>
      </c>
      <c r="D102" s="234">
        <v>-1.2268531317984563</v>
      </c>
      <c r="E102" s="234">
        <v>-1.0281723269210343</v>
      </c>
      <c r="F102" s="233"/>
    </row>
    <row r="103" spans="1:114" ht="15.95" customHeight="1" x14ac:dyDescent="0.25">
      <c r="A103" s="362" t="s">
        <v>352</v>
      </c>
      <c r="B103" s="267" t="s">
        <v>276</v>
      </c>
      <c r="C103" s="237">
        <v>-10.399378831487571</v>
      </c>
      <c r="D103" s="233">
        <v>-2.7753422549133409</v>
      </c>
      <c r="E103" s="233">
        <v>-15.315868312131695</v>
      </c>
      <c r="F103" s="233"/>
    </row>
    <row r="104" spans="1:114" x14ac:dyDescent="0.25">
      <c r="A104" s="367"/>
      <c r="B104" s="266" t="s">
        <v>277</v>
      </c>
      <c r="C104" s="241">
        <v>-5.8052854639580138</v>
      </c>
      <c r="D104" s="234">
        <v>2.0001505342918637</v>
      </c>
      <c r="E104" s="234">
        <v>-5.792668140249849</v>
      </c>
      <c r="F104" s="233"/>
    </row>
    <row r="105" spans="1:114" ht="15.95" customHeight="1" x14ac:dyDescent="0.25">
      <c r="A105" s="362" t="s">
        <v>353</v>
      </c>
      <c r="B105" s="267" t="s">
        <v>276</v>
      </c>
      <c r="C105" s="237">
        <v>-5.2871150835903089</v>
      </c>
      <c r="D105" s="233">
        <v>-5.828515012500417</v>
      </c>
      <c r="E105" s="233">
        <v>0.37851781282860197</v>
      </c>
      <c r="F105" s="233"/>
    </row>
    <row r="106" spans="1:114" x14ac:dyDescent="0.25">
      <c r="A106" s="367"/>
      <c r="B106" s="266" t="s">
        <v>277</v>
      </c>
      <c r="C106" s="241">
        <v>-5.2871150835903089</v>
      </c>
      <c r="D106" s="234">
        <v>-1.2268531317984563</v>
      </c>
      <c r="E106" s="234">
        <v>-1.0281723269210343</v>
      </c>
      <c r="F106" s="233"/>
    </row>
    <row r="107" spans="1:114" ht="14.45" customHeight="1" x14ac:dyDescent="0.25">
      <c r="A107" s="366" t="s">
        <v>354</v>
      </c>
      <c r="B107" s="267" t="s">
        <v>276</v>
      </c>
      <c r="C107" s="239">
        <v>-18.291355141581015</v>
      </c>
      <c r="D107" s="235">
        <v>-26.048106559864348</v>
      </c>
      <c r="E107" s="235">
        <v>-12.963385256314378</v>
      </c>
      <c r="F107" s="233"/>
    </row>
    <row r="108" spans="1:114" s="242" customFormat="1" ht="15.75" thickBot="1" x14ac:dyDescent="0.3">
      <c r="A108" s="367"/>
      <c r="B108" s="266" t="s">
        <v>277</v>
      </c>
      <c r="C108" s="238">
        <v>-28.949656811237666</v>
      </c>
      <c r="D108" s="234">
        <v>-31.839471303594781</v>
      </c>
      <c r="E108" s="234">
        <v>-17.953903413206511</v>
      </c>
      <c r="F108" s="23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</row>
    <row r="109" spans="1:114" ht="14.45" customHeight="1" x14ac:dyDescent="0.25">
      <c r="A109" s="366" t="s">
        <v>355</v>
      </c>
      <c r="B109" s="267" t="s">
        <v>276</v>
      </c>
      <c r="C109" s="239">
        <v>-21.216661982908541</v>
      </c>
      <c r="D109" s="235">
        <v>-15.580223022237988</v>
      </c>
      <c r="E109" s="235">
        <v>-19.015269422665646</v>
      </c>
      <c r="F109" s="233"/>
    </row>
    <row r="110" spans="1:114" s="242" customFormat="1" ht="15.75" thickBot="1" x14ac:dyDescent="0.3">
      <c r="A110" s="367"/>
      <c r="B110" s="266" t="s">
        <v>277</v>
      </c>
      <c r="C110" s="238">
        <v>-30.618667188383885</v>
      </c>
      <c r="D110" s="234">
        <v>-21.312501725165998</v>
      </c>
      <c r="E110" s="234">
        <v>-23.62715947196893</v>
      </c>
      <c r="F110" s="23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</row>
    <row r="111" spans="1:114" ht="14.45" customHeight="1" x14ac:dyDescent="0.25">
      <c r="A111" s="366" t="s">
        <v>356</v>
      </c>
      <c r="B111" s="267" t="s">
        <v>276</v>
      </c>
      <c r="C111" s="239">
        <v>-21.216661982908541</v>
      </c>
      <c r="D111" s="235">
        <v>-20.683646498570123</v>
      </c>
      <c r="E111" s="235">
        <v>-19.178537698841762</v>
      </c>
      <c r="F111" s="233"/>
    </row>
    <row r="112" spans="1:114" s="242" customFormat="1" ht="15.75" thickBot="1" x14ac:dyDescent="0.3">
      <c r="A112" s="367"/>
      <c r="B112" s="266" t="s">
        <v>277</v>
      </c>
      <c r="C112" s="238">
        <v>-34.582997751025772</v>
      </c>
      <c r="D112" s="234">
        <v>-28.015706803547364</v>
      </c>
      <c r="E112" s="234">
        <v>-20.065882776907429</v>
      </c>
      <c r="F112" s="23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</row>
    <row r="113" spans="1:114" ht="14.45" customHeight="1" x14ac:dyDescent="0.25">
      <c r="A113" s="366" t="s">
        <v>357</v>
      </c>
      <c r="B113" s="267" t="s">
        <v>276</v>
      </c>
      <c r="C113" s="239">
        <v>-14.535233002206727</v>
      </c>
      <c r="D113" s="235">
        <v>-22.584249913174517</v>
      </c>
      <c r="E113" s="235">
        <v>-11.687394164280134</v>
      </c>
      <c r="F113" s="233"/>
    </row>
    <row r="114" spans="1:114" s="242" customFormat="1" ht="15.75" thickBot="1" x14ac:dyDescent="0.3">
      <c r="A114" s="367"/>
      <c r="B114" s="266" t="s">
        <v>277</v>
      </c>
      <c r="C114" s="238">
        <v>-34.310235237739462</v>
      </c>
      <c r="D114" s="234">
        <v>-25.995588024214602</v>
      </c>
      <c r="E114" s="234">
        <v>-20.604740188914501</v>
      </c>
      <c r="F114" s="23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</row>
    <row r="115" spans="1:114" ht="14.45" customHeight="1" x14ac:dyDescent="0.25">
      <c r="A115" s="362" t="s">
        <v>358</v>
      </c>
      <c r="B115" s="267" t="s">
        <v>276</v>
      </c>
      <c r="C115" s="237">
        <v>-27.906134153264304</v>
      </c>
      <c r="D115" s="233">
        <v>-2.8548491567726586</v>
      </c>
      <c r="E115" s="233">
        <v>-27.999473223498555</v>
      </c>
      <c r="F115" s="233"/>
    </row>
    <row r="116" spans="1:114" s="242" customFormat="1" ht="15.75" thickBot="1" x14ac:dyDescent="0.3">
      <c r="A116" s="367"/>
      <c r="B116" s="266" t="s">
        <v>277</v>
      </c>
      <c r="C116" s="238">
        <v>-43.552864349383057</v>
      </c>
      <c r="D116" s="234">
        <v>-9.5546095824960346</v>
      </c>
      <c r="E116" s="234">
        <v>-42.733118385513492</v>
      </c>
      <c r="F116" s="23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</row>
    <row r="117" spans="1:114" ht="14.45" customHeight="1" x14ac:dyDescent="0.25">
      <c r="A117" s="362" t="s">
        <v>359</v>
      </c>
      <c r="B117" s="267" t="s">
        <v>276</v>
      </c>
      <c r="C117" s="237">
        <v>-34.40892947863717</v>
      </c>
      <c r="D117" s="233">
        <v>-13.413714216241178</v>
      </c>
      <c r="E117" s="233">
        <v>-27.999473223498555</v>
      </c>
      <c r="F117" s="233"/>
    </row>
    <row r="118" spans="1:114" s="242" customFormat="1" ht="15.75" thickBot="1" x14ac:dyDescent="0.3">
      <c r="A118" s="367"/>
      <c r="B118" s="266" t="s">
        <v>277</v>
      </c>
      <c r="C118" s="238">
        <v>-43.552864349383057</v>
      </c>
      <c r="D118" s="234">
        <v>-20.042528086319248</v>
      </c>
      <c r="E118" s="234">
        <v>-42.733118385513492</v>
      </c>
      <c r="F118" s="23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</row>
    <row r="119" spans="1:114" ht="14.45" customHeight="1" x14ac:dyDescent="0.25">
      <c r="A119" s="362" t="s">
        <v>360</v>
      </c>
      <c r="B119" s="267" t="s">
        <v>276</v>
      </c>
      <c r="C119" s="237">
        <v>-32.909538484831266</v>
      </c>
      <c r="D119" s="233">
        <v>-18.710710615359826</v>
      </c>
      <c r="E119" s="233">
        <v>-22.258992349279367</v>
      </c>
      <c r="F119" s="233"/>
    </row>
    <row r="120" spans="1:114" s="242" customFormat="1" ht="15.75" thickBot="1" x14ac:dyDescent="0.3">
      <c r="A120" s="367"/>
      <c r="B120" s="266" t="s">
        <v>277</v>
      </c>
      <c r="C120" s="238">
        <v>-47.518878614765661</v>
      </c>
      <c r="D120" s="234">
        <v>-26.99998582569912</v>
      </c>
      <c r="E120" s="234">
        <v>-34.172468359140886</v>
      </c>
      <c r="F120" s="23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</row>
    <row r="121" spans="1:114" ht="14.45" customHeight="1" x14ac:dyDescent="0.25">
      <c r="A121" s="362" t="s">
        <v>361</v>
      </c>
      <c r="B121" s="267" t="s">
        <v>276</v>
      </c>
      <c r="C121" s="237">
        <v>-16.868839658597466</v>
      </c>
      <c r="D121" s="233">
        <v>-21.777318861496489</v>
      </c>
      <c r="E121" s="233">
        <v>-16.743268342779931</v>
      </c>
      <c r="F121" s="233"/>
    </row>
    <row r="122" spans="1:114" s="242" customFormat="1" ht="15.75" thickBot="1" x14ac:dyDescent="0.3">
      <c r="A122" s="367"/>
      <c r="B122" s="266" t="s">
        <v>277</v>
      </c>
      <c r="C122" s="238">
        <v>-33.756688899132193</v>
      </c>
      <c r="D122" s="234">
        <v>-23.522856400388495</v>
      </c>
      <c r="E122" s="234">
        <v>-28.173269175614937</v>
      </c>
      <c r="F122" s="23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</row>
    <row r="123" spans="1:114" ht="14.45" customHeight="1" x14ac:dyDescent="0.25">
      <c r="A123" s="366" t="s">
        <v>362</v>
      </c>
      <c r="B123" s="267" t="s">
        <v>276</v>
      </c>
      <c r="C123" s="237">
        <v>18.566843631249274</v>
      </c>
      <c r="D123" s="233">
        <v>24.442844913012248</v>
      </c>
      <c r="E123" s="233">
        <v>23.726415615247745</v>
      </c>
      <c r="F123" s="233"/>
    </row>
    <row r="124" spans="1:114" s="242" customFormat="1" ht="15.75" thickBot="1" x14ac:dyDescent="0.3">
      <c r="A124" s="367"/>
      <c r="B124" s="266" t="s">
        <v>277</v>
      </c>
      <c r="C124" s="238">
        <v>22.871570752108468</v>
      </c>
      <c r="D124" s="234">
        <v>16.952936165702361</v>
      </c>
      <c r="E124" s="234">
        <v>29.278380555815957</v>
      </c>
      <c r="F124" s="23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</row>
    <row r="125" spans="1:114" ht="14.45" customHeight="1" x14ac:dyDescent="0.25">
      <c r="A125" s="366" t="s">
        <v>363</v>
      </c>
      <c r="B125" s="267" t="s">
        <v>276</v>
      </c>
      <c r="C125" s="237">
        <v>20.183582076880231</v>
      </c>
      <c r="D125" s="233">
        <v>4.9748161516948617</v>
      </c>
      <c r="E125" s="233">
        <v>12.504933253362546</v>
      </c>
      <c r="F125" s="233"/>
    </row>
    <row r="126" spans="1:114" s="242" customFormat="1" ht="15.75" thickBot="1" x14ac:dyDescent="0.3">
      <c r="A126" s="367"/>
      <c r="B126" s="266" t="s">
        <v>277</v>
      </c>
      <c r="C126" s="238">
        <v>25.331020290980497</v>
      </c>
      <c r="D126" s="234">
        <v>2.7918527754312246</v>
      </c>
      <c r="E126" s="234">
        <v>10.935900320138435</v>
      </c>
      <c r="F126" s="23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</row>
    <row r="127" spans="1:114" ht="14.45" customHeight="1" x14ac:dyDescent="0.25">
      <c r="A127" s="362" t="s">
        <v>364</v>
      </c>
      <c r="B127" s="267" t="s">
        <v>276</v>
      </c>
      <c r="C127" s="237">
        <v>15.774857554995208</v>
      </c>
      <c r="D127" s="233">
        <v>10.510371772217512</v>
      </c>
      <c r="E127" s="233">
        <v>2.4513692334599098</v>
      </c>
      <c r="F127" s="233"/>
    </row>
    <row r="128" spans="1:114" s="242" customFormat="1" ht="24.95" customHeight="1" thickBot="1" x14ac:dyDescent="0.3">
      <c r="A128" s="367"/>
      <c r="B128" s="266" t="s">
        <v>277</v>
      </c>
      <c r="C128" s="238">
        <v>15.987829557167206</v>
      </c>
      <c r="D128" s="234">
        <v>2.7918527754312246</v>
      </c>
      <c r="E128" s="234">
        <v>-0.29287794279550106</v>
      </c>
      <c r="F128" s="23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</row>
    <row r="129" spans="1:114" ht="14.45" customHeight="1" x14ac:dyDescent="0.25">
      <c r="A129" s="362" t="s">
        <v>365</v>
      </c>
      <c r="B129" s="267" t="s">
        <v>276</v>
      </c>
      <c r="C129" s="237">
        <v>17.692076498870858</v>
      </c>
      <c r="D129" s="233">
        <v>24.386270039672844</v>
      </c>
      <c r="E129" s="233">
        <v>16.264485546896076</v>
      </c>
      <c r="F129" s="233"/>
    </row>
    <row r="130" spans="1:114" s="242" customFormat="1" ht="15.75" thickBot="1" x14ac:dyDescent="0.3">
      <c r="A130" s="363"/>
      <c r="B130" s="268" t="s">
        <v>277</v>
      </c>
      <c r="C130" s="283">
        <v>18.178726220664405</v>
      </c>
      <c r="D130" s="263">
        <v>17.789598246765369</v>
      </c>
      <c r="E130" s="263">
        <v>20.729226312666519</v>
      </c>
      <c r="F130" s="23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3"/>
      <c r="CY130" s="43"/>
      <c r="CZ130" s="43"/>
      <c r="DA130" s="43"/>
      <c r="DB130" s="43"/>
      <c r="DC130" s="43"/>
      <c r="DD130" s="43"/>
      <c r="DE130" s="43"/>
      <c r="DF130" s="43"/>
      <c r="DG130" s="43"/>
      <c r="DH130" s="43"/>
      <c r="DI130" s="43"/>
      <c r="DJ130" s="43"/>
    </row>
    <row r="131" spans="1:114" x14ac:dyDescent="0.25">
      <c r="A131" s="231" t="s">
        <v>46</v>
      </c>
      <c r="B131" s="236"/>
      <c r="C131" s="236"/>
      <c r="D131" s="236"/>
      <c r="E131" s="233"/>
      <c r="F131" s="233"/>
    </row>
    <row r="132" spans="1:114" x14ac:dyDescent="0.25">
      <c r="A132" s="236"/>
      <c r="B132" s="236"/>
      <c r="C132" s="236"/>
      <c r="D132" s="236"/>
      <c r="E132" s="233"/>
      <c r="F132" s="233"/>
    </row>
    <row r="133" spans="1:114" x14ac:dyDescent="0.25">
      <c r="A133" s="236"/>
      <c r="B133" s="236"/>
      <c r="C133" s="236"/>
      <c r="D133" s="236"/>
      <c r="E133" s="233"/>
      <c r="F133" s="233"/>
    </row>
    <row r="134" spans="1:114" x14ac:dyDescent="0.25">
      <c r="A134" s="236"/>
      <c r="B134" s="236"/>
      <c r="C134" s="236"/>
      <c r="D134" s="236"/>
      <c r="E134" s="233"/>
      <c r="F134" s="233"/>
    </row>
    <row r="135" spans="1:114" x14ac:dyDescent="0.25">
      <c r="A135" s="236"/>
      <c r="B135" s="236"/>
      <c r="C135" s="236"/>
      <c r="D135" s="236"/>
      <c r="E135" s="233"/>
      <c r="F135" s="233"/>
    </row>
    <row r="136" spans="1:114" x14ac:dyDescent="0.25">
      <c r="A136" s="236"/>
      <c r="B136" s="236"/>
      <c r="C136" s="236"/>
      <c r="D136" s="236"/>
      <c r="E136" s="233"/>
      <c r="F136" s="233"/>
    </row>
    <row r="137" spans="1:114" x14ac:dyDescent="0.25">
      <c r="A137" s="236"/>
      <c r="B137" s="236"/>
      <c r="C137" s="236"/>
      <c r="D137" s="236"/>
      <c r="E137" s="236"/>
      <c r="F137" s="236"/>
    </row>
    <row r="138" spans="1:114" x14ac:dyDescent="0.25">
      <c r="A138" s="236"/>
      <c r="B138" s="236"/>
      <c r="C138" s="236"/>
      <c r="D138" s="236"/>
      <c r="E138" s="236"/>
      <c r="F138" s="236"/>
    </row>
    <row r="139" spans="1:114" x14ac:dyDescent="0.25">
      <c r="A139" s="236"/>
      <c r="B139" s="236"/>
      <c r="C139" s="236"/>
      <c r="D139" s="236"/>
      <c r="E139" s="236"/>
      <c r="F139" s="236"/>
    </row>
    <row r="140" spans="1:114" x14ac:dyDescent="0.25">
      <c r="A140" s="236"/>
      <c r="B140" s="236"/>
      <c r="C140" s="236"/>
      <c r="D140" s="236"/>
      <c r="E140" s="236"/>
      <c r="F140" s="236"/>
    </row>
  </sheetData>
  <mergeCells count="66">
    <mergeCell ref="A2:B2"/>
    <mergeCell ref="A3:B3"/>
    <mergeCell ref="C3:E3"/>
    <mergeCell ref="A5:A6"/>
    <mergeCell ref="A7:A8"/>
    <mergeCell ref="A4:B4"/>
    <mergeCell ref="A32:A33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8:A29"/>
    <mergeCell ref="A30:A31"/>
    <mergeCell ref="A57:A58"/>
    <mergeCell ref="A34:A35"/>
    <mergeCell ref="A36:A37"/>
    <mergeCell ref="A38:A39"/>
    <mergeCell ref="A40:A41"/>
    <mergeCell ref="A43:A44"/>
    <mergeCell ref="A45:A46"/>
    <mergeCell ref="A47:A48"/>
    <mergeCell ref="A49:A50"/>
    <mergeCell ref="A51:A52"/>
    <mergeCell ref="A53:A54"/>
    <mergeCell ref="A55:A56"/>
    <mergeCell ref="A81:A82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105:A106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29:A130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</mergeCells>
  <hyperlinks>
    <hyperlink ref="A1" location="Menu!A1" display="Return to Menu"/>
  </hyperlinks>
  <pageMargins left="0.7" right="0.45" top="0.5" bottom="0.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4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2.140625" style="88" customWidth="1"/>
    <col min="2" max="5" width="8.42578125" style="88" customWidth="1"/>
    <col min="6" max="6" width="7.28515625" style="88" customWidth="1"/>
    <col min="7" max="7" width="8" style="88" customWidth="1"/>
    <col min="8" max="8" width="7.42578125" style="88" customWidth="1"/>
    <col min="9" max="9" width="8.28515625" style="88" bestFit="1" customWidth="1"/>
    <col min="10" max="10" width="8.7109375" style="88" customWidth="1"/>
    <col min="11" max="11" width="9.42578125" style="88" customWidth="1"/>
    <col min="12" max="12" width="11.85546875" style="126" customWidth="1"/>
    <col min="13" max="13" width="10.140625" style="126" customWidth="1"/>
    <col min="14" max="14" width="7.42578125" style="126" customWidth="1"/>
    <col min="15" max="16" width="9.42578125" style="88" bestFit="1" customWidth="1"/>
    <col min="17" max="24" width="9.28515625" style="88" bestFit="1" customWidth="1"/>
    <col min="25" max="25" width="9.28515625" style="137" bestFit="1" customWidth="1"/>
    <col min="26" max="16384" width="9.140625" style="88"/>
  </cols>
  <sheetData>
    <row r="1" spans="1:29" ht="26.25" x14ac:dyDescent="0.4">
      <c r="A1" s="314" t="s">
        <v>445</v>
      </c>
    </row>
    <row r="2" spans="1:29" s="42" customFormat="1" ht="20.100000000000001" customHeight="1" thickBot="1" x14ac:dyDescent="0.3">
      <c r="A2" s="319" t="s">
        <v>400</v>
      </c>
      <c r="B2" s="319"/>
      <c r="C2" s="319"/>
      <c r="D2" s="319"/>
      <c r="E2" s="319"/>
      <c r="F2" s="319"/>
      <c r="G2" s="319"/>
      <c r="H2" s="319"/>
      <c r="I2" s="319"/>
      <c r="J2" s="320"/>
      <c r="K2" s="320"/>
      <c r="L2" s="320"/>
      <c r="M2" s="321"/>
      <c r="N2" s="321"/>
      <c r="Y2" s="136"/>
    </row>
    <row r="3" spans="1:29" s="122" customFormat="1" ht="15.75" customHeight="1" thickBot="1" x14ac:dyDescent="0.25">
      <c r="A3" s="196" t="s">
        <v>0</v>
      </c>
      <c r="B3" s="317">
        <v>2008</v>
      </c>
      <c r="C3" s="317"/>
      <c r="D3" s="318"/>
      <c r="E3" s="316">
        <v>2009</v>
      </c>
      <c r="F3" s="317"/>
      <c r="G3" s="317"/>
      <c r="H3" s="318"/>
      <c r="I3" s="316">
        <v>2010</v>
      </c>
      <c r="J3" s="317"/>
      <c r="K3" s="322"/>
      <c r="L3" s="322"/>
      <c r="M3" s="316">
        <v>2011</v>
      </c>
      <c r="N3" s="317"/>
      <c r="O3" s="317"/>
      <c r="P3" s="318"/>
      <c r="Q3" s="316">
        <v>2012</v>
      </c>
      <c r="R3" s="317"/>
      <c r="S3" s="317"/>
      <c r="T3" s="318"/>
      <c r="U3" s="316">
        <v>2013</v>
      </c>
      <c r="V3" s="317"/>
      <c r="W3" s="317"/>
      <c r="X3" s="318"/>
      <c r="Y3" s="294"/>
    </row>
    <row r="4" spans="1:29" s="122" customFormat="1" ht="15" thickBot="1" x14ac:dyDescent="0.25">
      <c r="A4" s="196" t="s">
        <v>1</v>
      </c>
      <c r="B4" s="197" t="s">
        <v>2</v>
      </c>
      <c r="C4" s="197" t="s">
        <v>3</v>
      </c>
      <c r="D4" s="198" t="s">
        <v>4</v>
      </c>
      <c r="E4" s="199" t="s">
        <v>5</v>
      </c>
      <c r="F4" s="197" t="s">
        <v>2</v>
      </c>
      <c r="G4" s="197" t="s">
        <v>3</v>
      </c>
      <c r="H4" s="198" t="s">
        <v>4</v>
      </c>
      <c r="I4" s="199" t="s">
        <v>5</v>
      </c>
      <c r="J4" s="197" t="s">
        <v>2</v>
      </c>
      <c r="K4" s="197" t="s">
        <v>3</v>
      </c>
      <c r="L4" s="197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00" t="s">
        <v>4</v>
      </c>
      <c r="U4" s="200" t="s">
        <v>5</v>
      </c>
      <c r="V4" s="200" t="s">
        <v>2</v>
      </c>
      <c r="W4" s="200" t="s">
        <v>3</v>
      </c>
      <c r="X4" s="289" t="s">
        <v>4</v>
      </c>
      <c r="Y4" s="295"/>
    </row>
    <row r="5" spans="1:29" s="42" customFormat="1" x14ac:dyDescent="0.2">
      <c r="A5" s="323" t="s">
        <v>6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4"/>
      <c r="N5" s="324"/>
      <c r="Y5" s="136"/>
    </row>
    <row r="6" spans="1:29" x14ac:dyDescent="0.2">
      <c r="A6" s="3" t="s">
        <v>7</v>
      </c>
      <c r="B6" s="5"/>
      <c r="C6" s="5"/>
      <c r="D6" s="5"/>
      <c r="E6" s="5"/>
      <c r="F6" s="5"/>
      <c r="G6" s="5"/>
      <c r="H6" s="5"/>
      <c r="I6" s="5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9" x14ac:dyDescent="0.2">
      <c r="A7" s="6" t="s">
        <v>8</v>
      </c>
      <c r="B7" s="5"/>
      <c r="C7" s="5"/>
      <c r="D7" s="5"/>
      <c r="E7" s="5"/>
      <c r="F7" s="5"/>
      <c r="G7" s="5"/>
      <c r="H7" s="5"/>
      <c r="I7" s="5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9" ht="14.25" customHeight="1" x14ac:dyDescent="0.2">
      <c r="A8" s="201" t="s">
        <v>9</v>
      </c>
      <c r="B8" s="8">
        <v>10.161662817551967</v>
      </c>
      <c r="C8" s="8">
        <v>15</v>
      </c>
      <c r="D8" s="8">
        <v>3.8</v>
      </c>
      <c r="E8" s="8">
        <v>-1.2</v>
      </c>
      <c r="F8" s="8">
        <v>-8.6</v>
      </c>
      <c r="G8" s="8">
        <v>-6.4</v>
      </c>
      <c r="H8" s="8">
        <v>-1.8656716417910459</v>
      </c>
      <c r="I8" s="8">
        <v>10</v>
      </c>
      <c r="J8" s="7">
        <v>12.299999999999997</v>
      </c>
      <c r="K8" s="7">
        <v>18.382352941176467</v>
      </c>
      <c r="L8" s="8">
        <v>30.099999999999998</v>
      </c>
      <c r="M8" s="8">
        <v>38.599999999999994</v>
      </c>
      <c r="N8" s="8">
        <v>41.1</v>
      </c>
      <c r="O8" s="4">
        <v>23.9</v>
      </c>
      <c r="P8" s="4">
        <v>23.599999999999998</v>
      </c>
      <c r="Q8" s="4">
        <v>10.100000000000001</v>
      </c>
      <c r="R8" s="4">
        <v>16.2</v>
      </c>
      <c r="S8" s="4">
        <v>14.099999999999998</v>
      </c>
      <c r="T8" s="4">
        <v>10.900000000000002</v>
      </c>
      <c r="U8" s="4">
        <v>25.099999999999998</v>
      </c>
      <c r="V8" s="4">
        <v>15.100000000000001</v>
      </c>
      <c r="W8" s="4">
        <v>18.999999999999996</v>
      </c>
      <c r="X8" s="4">
        <v>15.9711488923235</v>
      </c>
      <c r="Y8" s="4"/>
    </row>
    <row r="9" spans="1:29" x14ac:dyDescent="0.2">
      <c r="A9" s="6" t="s">
        <v>10</v>
      </c>
      <c r="B9" s="8"/>
      <c r="C9" s="8"/>
      <c r="D9" s="8"/>
      <c r="E9" s="8"/>
      <c r="F9" s="8"/>
      <c r="G9" s="8"/>
      <c r="H9" s="8"/>
      <c r="I9" s="8"/>
      <c r="J9" s="8"/>
      <c r="K9" s="7"/>
      <c r="L9" s="8"/>
      <c r="M9" s="8"/>
      <c r="N9" s="8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9" ht="14.25" customHeight="1" x14ac:dyDescent="0.2">
      <c r="A10" s="201" t="s">
        <v>9</v>
      </c>
      <c r="B10" s="8">
        <v>63.741339491916861</v>
      </c>
      <c r="C10" s="8">
        <v>58.8</v>
      </c>
      <c r="D10" s="8">
        <v>39.700000000000003</v>
      </c>
      <c r="E10" s="8">
        <v>45.5</v>
      </c>
      <c r="F10" s="8">
        <v>46.2</v>
      </c>
      <c r="G10" s="8">
        <v>48.2</v>
      </c>
      <c r="H10" s="8">
        <v>46.64179104477612</v>
      </c>
      <c r="I10" s="8">
        <v>45</v>
      </c>
      <c r="J10" s="7">
        <v>55.099999999999994</v>
      </c>
      <c r="K10" s="7">
        <v>52.099999999999994</v>
      </c>
      <c r="L10" s="8">
        <v>54.4</v>
      </c>
      <c r="M10" s="8">
        <v>59.8</v>
      </c>
      <c r="N10" s="8">
        <v>59.5</v>
      </c>
      <c r="O10" s="47">
        <v>55.5</v>
      </c>
      <c r="P10" s="47">
        <v>53.800000000000004</v>
      </c>
      <c r="Q10" s="47">
        <v>52.2</v>
      </c>
      <c r="R10" s="47">
        <v>56.1</v>
      </c>
      <c r="S10" s="47">
        <v>50.1</v>
      </c>
      <c r="T10" s="47">
        <v>52</v>
      </c>
      <c r="U10" s="47">
        <v>58</v>
      </c>
      <c r="V10" s="47">
        <v>44.900000000000006</v>
      </c>
      <c r="W10" s="47">
        <v>54.599999999999994</v>
      </c>
      <c r="X10" s="47">
        <v>53.529108706852142</v>
      </c>
      <c r="Y10" s="37"/>
    </row>
    <row r="11" spans="1:29" s="42" customFormat="1" x14ac:dyDescent="0.2">
      <c r="A11" s="315" t="s">
        <v>11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9" ht="14.25" customHeight="1" x14ac:dyDescent="0.2">
      <c r="A12" s="9" t="s">
        <v>12</v>
      </c>
      <c r="B12" s="8">
        <v>21.666666666666668</v>
      </c>
      <c r="C12" s="8">
        <v>14.88095238095238</v>
      </c>
      <c r="D12" s="8">
        <v>-6.9518716577540118</v>
      </c>
      <c r="E12" s="8">
        <v>-11.855670103092784</v>
      </c>
      <c r="F12" s="8">
        <v>-19.024390243902442</v>
      </c>
      <c r="G12" s="8">
        <v>-13.1</v>
      </c>
      <c r="H12" s="8">
        <v>-6.5217391304347849</v>
      </c>
      <c r="I12" s="8">
        <v>10.305343511450381</v>
      </c>
      <c r="J12" s="8">
        <v>16.872427983539094</v>
      </c>
      <c r="K12" s="8">
        <v>17.352941176470587</v>
      </c>
      <c r="L12" s="8">
        <v>24.233128834355828</v>
      </c>
      <c r="M12" s="8">
        <v>40.105540897097626</v>
      </c>
      <c r="N12" s="8">
        <v>34.670487106017191</v>
      </c>
      <c r="O12" s="37">
        <v>12.459016393442624</v>
      </c>
      <c r="P12" s="37">
        <v>25.531914893617021</v>
      </c>
      <c r="Q12" s="37">
        <v>11.609498680738787</v>
      </c>
      <c r="R12" s="37">
        <v>9.3394077448747161</v>
      </c>
      <c r="S12" s="37">
        <v>6.4315352697095429</v>
      </c>
      <c r="T12" s="37">
        <v>6.0796645702306078</v>
      </c>
      <c r="U12" s="37">
        <v>24.839400428265524</v>
      </c>
      <c r="V12" s="37">
        <v>16.981132075471699</v>
      </c>
      <c r="W12" s="37">
        <v>16.631578947368421</v>
      </c>
      <c r="X12" s="37">
        <v>12.26215644820296</v>
      </c>
      <c r="Y12" s="37"/>
    </row>
    <row r="13" spans="1:29" x14ac:dyDescent="0.2">
      <c r="A13" s="10" t="s">
        <v>13</v>
      </c>
      <c r="B13" s="8">
        <v>5.1948051948051948</v>
      </c>
      <c r="C13" s="8">
        <v>43.835616438356169</v>
      </c>
      <c r="D13" s="8">
        <v>12.903225806451612</v>
      </c>
      <c r="E13" s="8">
        <v>5.2631578947368425</v>
      </c>
      <c r="F13" s="8">
        <v>-17.391304347826086</v>
      </c>
      <c r="G13" s="8">
        <v>-16.7</v>
      </c>
      <c r="H13" s="8">
        <v>6.6666666666666643</v>
      </c>
      <c r="I13" s="8">
        <v>17.073170731707318</v>
      </c>
      <c r="J13" s="8">
        <v>7.8431372549019613</v>
      </c>
      <c r="K13" s="8">
        <v>11.940298507462686</v>
      </c>
      <c r="L13" s="8">
        <v>11.320754716981133</v>
      </c>
      <c r="M13" s="8">
        <v>40</v>
      </c>
      <c r="N13" s="8">
        <v>28.787878787878789</v>
      </c>
      <c r="O13" s="37">
        <v>25.714285714285712</v>
      </c>
      <c r="P13" s="37">
        <v>4.225352112676056</v>
      </c>
      <c r="Q13" s="37">
        <v>21.428571428571427</v>
      </c>
      <c r="R13" s="37">
        <v>20.762711864406779</v>
      </c>
      <c r="S13" s="37">
        <v>14.885496183206106</v>
      </c>
      <c r="T13" s="37">
        <v>4.5112781954887211</v>
      </c>
      <c r="U13" s="37">
        <v>26.394052044609666</v>
      </c>
      <c r="V13" s="37">
        <v>18.503937007874015</v>
      </c>
      <c r="W13" s="37">
        <v>21.739130434782609</v>
      </c>
      <c r="X13" s="37">
        <v>21.352313167259787</v>
      </c>
      <c r="Y13" s="37"/>
    </row>
    <row r="14" spans="1:29" x14ac:dyDescent="0.2">
      <c r="A14" s="10" t="s">
        <v>14</v>
      </c>
      <c r="B14" s="8">
        <v>-12.290502793296088</v>
      </c>
      <c r="C14" s="8">
        <v>16.12903225806452</v>
      </c>
      <c r="D14" s="8">
        <v>6.6666666666666643</v>
      </c>
      <c r="E14" s="8">
        <v>-1.6483516483516496</v>
      </c>
      <c r="F14" s="8">
        <v>-4.2253521126760525</v>
      </c>
      <c r="G14" s="8">
        <v>3.7</v>
      </c>
      <c r="H14" s="8">
        <v>-8.6021505376344152</v>
      </c>
      <c r="I14" s="8">
        <v>1.6949152542372881</v>
      </c>
      <c r="J14" s="8">
        <v>8.5106382978723438</v>
      </c>
      <c r="K14" s="8">
        <v>12.580645161290322</v>
      </c>
      <c r="L14" s="8">
        <v>31.884057971014489</v>
      </c>
      <c r="M14" s="8">
        <v>27.715355805243448</v>
      </c>
      <c r="N14" s="8">
        <v>37.179487179487182</v>
      </c>
      <c r="O14" s="37">
        <v>18.151815181518153</v>
      </c>
      <c r="P14" s="37">
        <v>17.791411042944784</v>
      </c>
      <c r="Q14" s="37">
        <v>2.5263157894736841</v>
      </c>
      <c r="R14" s="37">
        <v>16.593886462882097</v>
      </c>
      <c r="S14" s="37">
        <v>16.733067729083665</v>
      </c>
      <c r="T14" s="37">
        <v>14.669421487603307</v>
      </c>
      <c r="U14" s="37">
        <v>26.422764227642276</v>
      </c>
      <c r="V14" s="37">
        <v>11.405295315682281</v>
      </c>
      <c r="W14" s="37">
        <v>18.556701030927837</v>
      </c>
      <c r="X14" s="37">
        <v>11.561866125760648</v>
      </c>
      <c r="Y14" s="37"/>
    </row>
    <row r="15" spans="1:29" x14ac:dyDescent="0.2">
      <c r="A15" s="10" t="s">
        <v>15</v>
      </c>
      <c r="B15" s="8">
        <v>14.673913043478262</v>
      </c>
      <c r="C15" s="8">
        <v>11.627906976744189</v>
      </c>
      <c r="D15" s="8">
        <v>-4.8780487804878057</v>
      </c>
      <c r="E15" s="8">
        <v>3.3613445378151283</v>
      </c>
      <c r="F15" s="8">
        <v>0</v>
      </c>
      <c r="G15" s="8">
        <v>-1.1000000000000001</v>
      </c>
      <c r="H15" s="8">
        <v>5.8823529411764746</v>
      </c>
      <c r="I15" s="8">
        <v>11.940298507462686</v>
      </c>
      <c r="J15" s="8">
        <v>4.4117647058823515</v>
      </c>
      <c r="K15" s="8">
        <v>27.89115646258503</v>
      </c>
      <c r="L15" s="8">
        <v>35.310734463276837</v>
      </c>
      <c r="M15" s="8">
        <v>49.261083743842363</v>
      </c>
      <c r="N15" s="8">
        <v>55.952380952380956</v>
      </c>
      <c r="O15" s="37">
        <v>36.436170212765958</v>
      </c>
      <c r="P15" s="37">
        <v>36.436170212765958</v>
      </c>
      <c r="Q15" s="37">
        <v>18.295218295218298</v>
      </c>
      <c r="R15" s="37">
        <v>18.971061093247588</v>
      </c>
      <c r="S15" s="37">
        <v>17.610062893081761</v>
      </c>
      <c r="T15" s="37">
        <v>15.625</v>
      </c>
      <c r="U15" s="37">
        <v>24.055944055944057</v>
      </c>
      <c r="V15" s="37">
        <v>15.329512893982807</v>
      </c>
      <c r="W15" s="37">
        <v>19.884726224783861</v>
      </c>
      <c r="X15" s="37">
        <v>19.452449567723342</v>
      </c>
      <c r="Y15" s="37"/>
      <c r="AC15" s="42"/>
    </row>
    <row r="16" spans="1:29" x14ac:dyDescent="0.2">
      <c r="A16" s="11" t="s">
        <v>16</v>
      </c>
      <c r="B16" s="8">
        <v>44.444444444444443</v>
      </c>
      <c r="C16" s="8">
        <v>36.36363636363636</v>
      </c>
      <c r="D16" s="8">
        <v>-21.052631578947366</v>
      </c>
      <c r="E16" s="8">
        <v>-15.789473684210531</v>
      </c>
      <c r="F16" s="8">
        <v>-16.666666666666664</v>
      </c>
      <c r="G16" s="8">
        <v>-30.8</v>
      </c>
      <c r="H16" s="8">
        <v>-11.111111111111107</v>
      </c>
      <c r="I16" s="8">
        <v>42.307692307692307</v>
      </c>
      <c r="J16" s="8">
        <v>40</v>
      </c>
      <c r="K16" s="8">
        <v>35.897435897435898</v>
      </c>
      <c r="L16" s="8">
        <v>48.484848484848484</v>
      </c>
      <c r="M16" s="8">
        <v>55.813953488372093</v>
      </c>
      <c r="N16" s="8">
        <v>55.555555555555557</v>
      </c>
      <c r="O16" s="37">
        <v>30.232558139534881</v>
      </c>
      <c r="P16" s="37">
        <v>-2.2727272727272729</v>
      </c>
      <c r="Q16" s="37">
        <v>-26.315789473684209</v>
      </c>
      <c r="R16" s="37">
        <v>32.758620689655174</v>
      </c>
      <c r="S16" s="37">
        <v>28.571428571428569</v>
      </c>
      <c r="T16" s="37">
        <v>46.428571428571431</v>
      </c>
      <c r="U16" s="37">
        <v>32.307692307692307</v>
      </c>
      <c r="V16" s="37">
        <v>39.568345323741006</v>
      </c>
      <c r="W16" s="37">
        <v>47.096774193548384</v>
      </c>
      <c r="X16" s="37">
        <v>34.693877551020407</v>
      </c>
      <c r="Y16" s="37"/>
    </row>
    <row r="17" spans="1:25" x14ac:dyDescent="0.2">
      <c r="A17" s="11" t="s">
        <v>17</v>
      </c>
      <c r="B17" s="8">
        <v>8.5365853658536572</v>
      </c>
      <c r="C17" s="8">
        <v>16.326530612244898</v>
      </c>
      <c r="D17" s="8">
        <v>12.280701754385969</v>
      </c>
      <c r="E17" s="8">
        <v>0</v>
      </c>
      <c r="F17" s="8">
        <v>-1.3513513513513473</v>
      </c>
      <c r="G17" s="8">
        <v>-6.3</v>
      </c>
      <c r="H17" s="8">
        <v>17.045454545454547</v>
      </c>
      <c r="I17" s="8">
        <v>11.39240506329114</v>
      </c>
      <c r="J17" s="8">
        <v>10.909090909090914</v>
      </c>
      <c r="K17" s="8">
        <v>13</v>
      </c>
      <c r="L17" s="8">
        <v>30.147058823529409</v>
      </c>
      <c r="M17" s="8">
        <v>25.581395348837212</v>
      </c>
      <c r="N17" s="8">
        <v>27.200000000000003</v>
      </c>
      <c r="O17" s="37">
        <v>23.770491803278688</v>
      </c>
      <c r="P17" s="37">
        <v>28.099173553719009</v>
      </c>
      <c r="Q17" s="37">
        <v>5.0561797752808983</v>
      </c>
      <c r="R17" s="37">
        <v>6.8783068783068781</v>
      </c>
      <c r="S17" s="37">
        <v>9.8901098901098905</v>
      </c>
      <c r="T17" s="37">
        <v>30.088495575221241</v>
      </c>
      <c r="U17" s="37">
        <v>18.652849740932641</v>
      </c>
      <c r="V17" s="37">
        <v>2.0725388601036272</v>
      </c>
      <c r="W17" s="37">
        <v>13.636363636363635</v>
      </c>
      <c r="X17" s="37">
        <v>11.229946524064172</v>
      </c>
      <c r="Y17" s="37"/>
    </row>
    <row r="18" spans="1:25" x14ac:dyDescent="0.2">
      <c r="A18" s="11" t="s">
        <v>18</v>
      </c>
      <c r="B18" s="8">
        <v>33.962264150943398</v>
      </c>
      <c r="C18" s="8">
        <v>-16.12903225806452</v>
      </c>
      <c r="D18" s="8">
        <v>34.375</v>
      </c>
      <c r="E18" s="8">
        <v>18.18181818181818</v>
      </c>
      <c r="F18" s="8">
        <v>-25</v>
      </c>
      <c r="G18" s="8">
        <v>-3.1</v>
      </c>
      <c r="H18" s="8">
        <v>-4.5454545454545432</v>
      </c>
      <c r="I18" s="8">
        <v>8</v>
      </c>
      <c r="J18" s="8">
        <v>25</v>
      </c>
      <c r="K18" s="8">
        <v>32</v>
      </c>
      <c r="L18" s="8">
        <v>28.571428571428569</v>
      </c>
      <c r="M18" s="8">
        <v>18.181818181818183</v>
      </c>
      <c r="N18" s="8">
        <v>30.555555555555557</v>
      </c>
      <c r="O18" s="37">
        <v>41.666666666666671</v>
      </c>
      <c r="P18" s="37">
        <v>5.5555555555555554</v>
      </c>
      <c r="Q18" s="37">
        <v>-1.8867924528301887</v>
      </c>
      <c r="R18" s="37">
        <v>14.184397163120568</v>
      </c>
      <c r="S18" s="37">
        <v>17.964071856287426</v>
      </c>
      <c r="T18" s="37">
        <v>8.8397790055248606</v>
      </c>
      <c r="U18" s="37">
        <v>23.737373737373737</v>
      </c>
      <c r="V18" s="37">
        <v>4.3478260869565215</v>
      </c>
      <c r="W18" s="37">
        <v>11.560693641618498</v>
      </c>
      <c r="X18" s="37">
        <v>26.035502958579883</v>
      </c>
      <c r="Y18" s="37"/>
    </row>
    <row r="19" spans="1:25" x14ac:dyDescent="0.2">
      <c r="A19" s="11" t="s">
        <v>19</v>
      </c>
      <c r="B19" s="8">
        <v>78.571428571428569</v>
      </c>
      <c r="C19" s="8">
        <v>-24.137931034482758</v>
      </c>
      <c r="D19" s="8">
        <v>25.423728813559325</v>
      </c>
      <c r="E19" s="8">
        <v>11.111111111111114</v>
      </c>
      <c r="F19" s="8">
        <v>4.1666666666666679</v>
      </c>
      <c r="G19" s="8">
        <v>-9.1</v>
      </c>
      <c r="H19" s="8">
        <v>-12.903225806451616</v>
      </c>
      <c r="I19" s="8">
        <v>4.3478260869565215</v>
      </c>
      <c r="J19" s="8">
        <v>17.391304347826086</v>
      </c>
      <c r="K19" s="8">
        <v>12</v>
      </c>
      <c r="L19" s="8">
        <v>25</v>
      </c>
      <c r="M19" s="8">
        <v>15.789473684210526</v>
      </c>
      <c r="N19" s="8">
        <v>12.5</v>
      </c>
      <c r="O19" s="47">
        <v>3.8461538461538463</v>
      </c>
      <c r="P19" s="47">
        <v>-7.1428571428571423</v>
      </c>
      <c r="Q19" s="47">
        <v>27.27272727272727</v>
      </c>
      <c r="R19" s="47">
        <v>26.704545454545453</v>
      </c>
      <c r="S19" s="47">
        <v>17.857142857142858</v>
      </c>
      <c r="T19" s="47">
        <v>8.9473684210526319</v>
      </c>
      <c r="U19" s="47">
        <v>24.226804123711339</v>
      </c>
      <c r="V19" s="47">
        <v>21.978021978021978</v>
      </c>
      <c r="W19" s="47">
        <v>10.714285714285714</v>
      </c>
      <c r="X19" s="47">
        <v>9.9476439790575917</v>
      </c>
      <c r="Y19" s="37"/>
    </row>
    <row r="20" spans="1:25" s="42" customFormat="1" x14ac:dyDescent="0.2">
      <c r="A20" s="34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4.25" customHeight="1" x14ac:dyDescent="0.2">
      <c r="A21" s="9" t="s">
        <v>12</v>
      </c>
      <c r="B21" s="8">
        <v>68.067226890756302</v>
      </c>
      <c r="C21" s="8">
        <v>58.805970149253739</v>
      </c>
      <c r="D21" s="8">
        <v>37.634408602150543</v>
      </c>
      <c r="E21" s="8">
        <v>42.40837696335079</v>
      </c>
      <c r="F21" s="8">
        <v>45.098039215686271</v>
      </c>
      <c r="G21" s="8">
        <v>45.1</v>
      </c>
      <c r="H21" s="8">
        <v>50.362318840579711</v>
      </c>
      <c r="I21" s="8">
        <v>48.473282442748086</v>
      </c>
      <c r="J21" s="8">
        <v>57.613168724279831</v>
      </c>
      <c r="K21" s="8">
        <v>53.823529411764703</v>
      </c>
      <c r="L21" s="12">
        <v>54.601226993865026</v>
      </c>
      <c r="M21" s="8">
        <v>53.298153034300789</v>
      </c>
      <c r="N21" s="8">
        <v>62.068965517241381</v>
      </c>
      <c r="O21" s="37">
        <v>55.081967213114758</v>
      </c>
      <c r="P21" s="37">
        <v>54.711246200607903</v>
      </c>
      <c r="Q21" s="37">
        <v>49.340369393139845</v>
      </c>
      <c r="R21" s="37">
        <v>53.075170842824605</v>
      </c>
      <c r="S21" s="37">
        <v>47.095435684647299</v>
      </c>
      <c r="T21" s="37">
        <v>49.895178197064986</v>
      </c>
      <c r="U21" s="37">
        <v>58.029978586723772</v>
      </c>
      <c r="V21" s="37">
        <v>44.234800838574422</v>
      </c>
      <c r="W21" s="37">
        <v>54.315789473684205</v>
      </c>
      <c r="X21" s="37">
        <v>49.260042283298098</v>
      </c>
      <c r="Y21" s="37"/>
    </row>
    <row r="22" spans="1:25" x14ac:dyDescent="0.2">
      <c r="A22" s="10" t="s">
        <v>13</v>
      </c>
      <c r="B22" s="8">
        <v>63.636363636363626</v>
      </c>
      <c r="C22" s="8">
        <v>79.452054794520549</v>
      </c>
      <c r="D22" s="8">
        <v>65.625</v>
      </c>
      <c r="E22" s="8">
        <v>65.789473684210535</v>
      </c>
      <c r="F22" s="8">
        <v>56.521739130434781</v>
      </c>
      <c r="G22" s="8">
        <v>31.3</v>
      </c>
      <c r="H22" s="8">
        <v>53.333333333333336</v>
      </c>
      <c r="I22" s="8">
        <v>39.024390243902438</v>
      </c>
      <c r="J22" s="8">
        <v>45.098039215686278</v>
      </c>
      <c r="K22" s="8">
        <v>73.134328358208961</v>
      </c>
      <c r="L22" s="12">
        <v>41.509433962264154</v>
      </c>
      <c r="M22" s="8">
        <v>67.692307692307693</v>
      </c>
      <c r="N22" s="8">
        <v>69.696969696969703</v>
      </c>
      <c r="O22" s="37">
        <v>62.857142857142854</v>
      </c>
      <c r="P22" s="37">
        <v>46.478873239436616</v>
      </c>
      <c r="Q22" s="37">
        <v>56.12244897959183</v>
      </c>
      <c r="R22" s="37">
        <v>58.898305084745758</v>
      </c>
      <c r="S22" s="37">
        <v>44.656488549618324</v>
      </c>
      <c r="T22" s="37">
        <v>46.992481203007522</v>
      </c>
      <c r="U22" s="37">
        <v>59.85130111524164</v>
      </c>
      <c r="V22" s="37">
        <v>44.881889763779526</v>
      </c>
      <c r="W22" s="37">
        <v>50.362318840579711</v>
      </c>
      <c r="X22" s="37">
        <v>58.007117437722421</v>
      </c>
      <c r="Y22" s="37"/>
    </row>
    <row r="23" spans="1:25" x14ac:dyDescent="0.2">
      <c r="A23" s="10" t="s">
        <v>14</v>
      </c>
      <c r="B23" s="8">
        <v>77.222222222222229</v>
      </c>
      <c r="C23" s="8">
        <v>57.837837837837839</v>
      </c>
      <c r="D23" s="8">
        <v>40.555555555555557</v>
      </c>
      <c r="E23" s="8">
        <v>48.901098901098905</v>
      </c>
      <c r="F23" s="8">
        <v>50.70422535211268</v>
      </c>
      <c r="G23" s="8">
        <v>46.3</v>
      </c>
      <c r="H23" s="8">
        <v>34.946236559139777</v>
      </c>
      <c r="I23" s="8">
        <v>34.463276836158194</v>
      </c>
      <c r="J23" s="8">
        <v>56.028368794326241</v>
      </c>
      <c r="K23" s="8">
        <v>47.096774193548384</v>
      </c>
      <c r="L23" s="12">
        <v>61.594202898550719</v>
      </c>
      <c r="M23" s="8">
        <v>64.794007490636702</v>
      </c>
      <c r="N23" s="8">
        <v>54.807692307692314</v>
      </c>
      <c r="O23" s="37">
        <v>60.396039603960396</v>
      </c>
      <c r="P23" s="37">
        <v>51.226993865030678</v>
      </c>
      <c r="Q23" s="37">
        <v>53.473684210526315</v>
      </c>
      <c r="R23" s="37">
        <v>56.331877729257641</v>
      </c>
      <c r="S23" s="37">
        <v>52.191235059760956</v>
      </c>
      <c r="T23" s="37">
        <v>54.338842975206617</v>
      </c>
      <c r="U23" s="37">
        <v>59.552845528455286</v>
      </c>
      <c r="V23" s="37">
        <v>44.39918533604888</v>
      </c>
      <c r="W23" s="37">
        <v>53.195876288659797</v>
      </c>
      <c r="X23" s="37">
        <v>52.332657200811362</v>
      </c>
      <c r="Y23" s="37"/>
    </row>
    <row r="24" spans="1:25" x14ac:dyDescent="0.2">
      <c r="A24" s="10" t="s">
        <v>15</v>
      </c>
      <c r="B24" s="8">
        <v>54.74254742547425</v>
      </c>
      <c r="C24" s="8">
        <v>50</v>
      </c>
      <c r="D24" s="8">
        <v>31.707317073170728</v>
      </c>
      <c r="E24" s="8">
        <v>33.898305084745758</v>
      </c>
      <c r="F24" s="8">
        <v>37.190082644628099</v>
      </c>
      <c r="G24" s="8">
        <v>55.6</v>
      </c>
      <c r="H24" s="8">
        <v>39.869281045751634</v>
      </c>
      <c r="I24" s="8">
        <v>35.820895522388057</v>
      </c>
      <c r="J24" s="8">
        <v>47.058823529411768</v>
      </c>
      <c r="K24" s="8">
        <v>44.897959183673471</v>
      </c>
      <c r="L24" s="12">
        <v>44.350282485875709</v>
      </c>
      <c r="M24" s="8">
        <v>58.374384236453203</v>
      </c>
      <c r="N24" s="8">
        <v>51.666666666666671</v>
      </c>
      <c r="O24" s="37">
        <v>44.414893617021278</v>
      </c>
      <c r="P24" s="37">
        <v>54.787234042553187</v>
      </c>
      <c r="Q24" s="37">
        <v>52.390852390852395</v>
      </c>
      <c r="R24" s="37">
        <v>57.234726688102896</v>
      </c>
      <c r="S24" s="37">
        <v>52.987421383647806</v>
      </c>
      <c r="T24" s="37">
        <v>57.6171875</v>
      </c>
      <c r="U24" s="37">
        <v>56.36363636363636</v>
      </c>
      <c r="V24" s="37">
        <v>45.636623748211733</v>
      </c>
      <c r="W24" s="37">
        <v>57.492795389048993</v>
      </c>
      <c r="X24" s="37">
        <v>55.475504322766568</v>
      </c>
      <c r="Y24" s="37"/>
    </row>
    <row r="25" spans="1:25" x14ac:dyDescent="0.2">
      <c r="A25" s="11" t="s">
        <v>16</v>
      </c>
      <c r="B25" s="8">
        <v>55.555555555555557</v>
      </c>
      <c r="C25" s="8">
        <v>72.72727272727272</v>
      </c>
      <c r="D25" s="8">
        <v>36.84210526315789</v>
      </c>
      <c r="E25" s="8">
        <v>26.315789473684212</v>
      </c>
      <c r="F25" s="8">
        <v>50</v>
      </c>
      <c r="G25" s="8">
        <v>23.1</v>
      </c>
      <c r="H25" s="8">
        <v>27.777777777777779</v>
      </c>
      <c r="I25" s="8">
        <v>73.076923076923066</v>
      </c>
      <c r="J25" s="8">
        <v>53.333333333333321</v>
      </c>
      <c r="K25" s="8">
        <v>71.794871794871796</v>
      </c>
      <c r="L25" s="12">
        <v>66.666666666666657</v>
      </c>
      <c r="M25" s="8">
        <v>62.790697674418603</v>
      </c>
      <c r="N25" s="8">
        <v>91.666666666666657</v>
      </c>
      <c r="O25" s="37">
        <v>79.069767441860463</v>
      </c>
      <c r="P25" s="37">
        <v>54.54545454545454</v>
      </c>
      <c r="Q25" s="37">
        <v>52.631578947368418</v>
      </c>
      <c r="R25" s="37">
        <v>82.758620689655174</v>
      </c>
      <c r="S25" s="37">
        <v>62.184873949579831</v>
      </c>
      <c r="T25" s="37">
        <v>78.571428571428569</v>
      </c>
      <c r="U25" s="37">
        <v>57.692307692307686</v>
      </c>
      <c r="V25" s="37">
        <v>63.309352517985609</v>
      </c>
      <c r="W25" s="37">
        <v>70.322580645161295</v>
      </c>
      <c r="X25" s="37">
        <v>63.945578231292515</v>
      </c>
      <c r="Y25" s="37"/>
    </row>
    <row r="26" spans="1:25" x14ac:dyDescent="0.2">
      <c r="A26" s="11" t="s">
        <v>17</v>
      </c>
      <c r="B26" s="8">
        <v>71.951219512195124</v>
      </c>
      <c r="C26" s="8">
        <v>62.62626262626263</v>
      </c>
      <c r="D26" s="8">
        <v>47.368421052631575</v>
      </c>
      <c r="E26" s="8">
        <v>58.333333333333336</v>
      </c>
      <c r="F26" s="8">
        <v>57.534246575342472</v>
      </c>
      <c r="G26" s="8">
        <v>63.5</v>
      </c>
      <c r="H26" s="8">
        <v>68.181818181818187</v>
      </c>
      <c r="I26" s="8">
        <v>59.493670886075947</v>
      </c>
      <c r="J26" s="8">
        <v>61.81818181818182</v>
      </c>
      <c r="K26" s="8">
        <v>56.999999999999993</v>
      </c>
      <c r="L26" s="12">
        <v>66.17647058823529</v>
      </c>
      <c r="M26" s="8">
        <v>68.992248062015506</v>
      </c>
      <c r="N26" s="8">
        <v>69.599999999999994</v>
      </c>
      <c r="O26" s="37">
        <v>59.016393442622949</v>
      </c>
      <c r="P26" s="37">
        <v>62.809917355371901</v>
      </c>
      <c r="Q26" s="37">
        <v>56.17977528089888</v>
      </c>
      <c r="R26" s="37">
        <v>48.677248677248677</v>
      </c>
      <c r="S26" s="37">
        <v>47.252747252747248</v>
      </c>
      <c r="T26" s="37">
        <v>63.716814159292035</v>
      </c>
      <c r="U26" s="37">
        <v>48.704663212435236</v>
      </c>
      <c r="V26" s="37">
        <v>38.860103626943001</v>
      </c>
      <c r="W26" s="37">
        <v>54.040404040404042</v>
      </c>
      <c r="X26" s="37">
        <v>58.288770053475936</v>
      </c>
      <c r="Y26" s="37"/>
    </row>
    <row r="27" spans="1:25" x14ac:dyDescent="0.2">
      <c r="A27" s="11" t="s">
        <v>18</v>
      </c>
      <c r="B27" s="8">
        <v>88.679245283018872</v>
      </c>
      <c r="C27" s="8">
        <v>51.612903225806448</v>
      </c>
      <c r="D27" s="8">
        <v>59.375</v>
      </c>
      <c r="E27" s="8">
        <v>39.393939393939391</v>
      </c>
      <c r="F27" s="8">
        <v>25</v>
      </c>
      <c r="G27" s="8">
        <v>50</v>
      </c>
      <c r="H27" s="8">
        <v>50</v>
      </c>
      <c r="I27" s="8">
        <v>56.000000000000007</v>
      </c>
      <c r="J27" s="8">
        <v>57.142857142857146</v>
      </c>
      <c r="K27" s="8">
        <v>61.224489795918366</v>
      </c>
      <c r="L27" s="12">
        <v>53.571428571428569</v>
      </c>
      <c r="M27" s="8">
        <v>60.606060606060609</v>
      </c>
      <c r="N27" s="8">
        <v>72.222222222222214</v>
      </c>
      <c r="O27" s="37">
        <v>77.777777777777786</v>
      </c>
      <c r="P27" s="37">
        <v>61.111111111111114</v>
      </c>
      <c r="Q27" s="37">
        <v>41.509433962264154</v>
      </c>
      <c r="R27" s="37">
        <v>49.645390070921984</v>
      </c>
      <c r="S27" s="37">
        <v>55.08982035928144</v>
      </c>
      <c r="T27" s="37">
        <v>48.618784530386741</v>
      </c>
      <c r="U27" s="37">
        <v>61.111111111111114</v>
      </c>
      <c r="V27" s="37">
        <v>34.782608695652172</v>
      </c>
      <c r="W27" s="37">
        <v>55.49132947976878</v>
      </c>
      <c r="X27" s="37">
        <v>61.53846153846154</v>
      </c>
      <c r="Y27" s="37"/>
    </row>
    <row r="28" spans="1:25" x14ac:dyDescent="0.2">
      <c r="A28" s="11" t="s">
        <v>19</v>
      </c>
      <c r="B28" s="8">
        <v>93.333333333333329</v>
      </c>
      <c r="C28" s="8">
        <v>55.172413793103445</v>
      </c>
      <c r="D28" s="8">
        <v>29.310344827586206</v>
      </c>
      <c r="E28" s="8">
        <v>51.388888888888886</v>
      </c>
      <c r="F28" s="8">
        <v>37.5</v>
      </c>
      <c r="G28" s="8">
        <v>45.5</v>
      </c>
      <c r="H28" s="8">
        <v>58.064516129032256</v>
      </c>
      <c r="I28" s="8">
        <v>56.521739130434781</v>
      </c>
      <c r="J28" s="8">
        <v>60.869565217391298</v>
      </c>
      <c r="K28" s="8">
        <v>52</v>
      </c>
      <c r="L28" s="13">
        <v>68.75</v>
      </c>
      <c r="M28" s="8">
        <v>52.631578947368418</v>
      </c>
      <c r="N28" s="8">
        <v>81.25</v>
      </c>
      <c r="O28" s="47">
        <v>57.692307692307686</v>
      </c>
      <c r="P28" s="47">
        <v>28.571428571428569</v>
      </c>
      <c r="Q28" s="47">
        <v>50</v>
      </c>
      <c r="R28" s="47">
        <v>55.68181818181818</v>
      </c>
      <c r="S28" s="47">
        <v>50.595238095238095</v>
      </c>
      <c r="T28" s="47">
        <v>59.473684210526315</v>
      </c>
      <c r="U28" s="47">
        <v>58.247422680412377</v>
      </c>
      <c r="V28" s="47">
        <v>50.27322404371585</v>
      </c>
      <c r="W28" s="47">
        <v>51.785714285714292</v>
      </c>
      <c r="X28" s="47">
        <v>40.837696335078533</v>
      </c>
      <c r="Y28" s="37"/>
    </row>
    <row r="29" spans="1:25" s="42" customFormat="1" x14ac:dyDescent="0.2">
      <c r="A29" s="34" t="s">
        <v>21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4.25" customHeight="1" x14ac:dyDescent="0.2">
      <c r="A30" s="9" t="s">
        <v>12</v>
      </c>
      <c r="B30" s="8">
        <v>21.338912133891213</v>
      </c>
      <c r="C30" s="8">
        <v>12.759643916913948</v>
      </c>
      <c r="D30" s="8">
        <v>-2.6737967914438521</v>
      </c>
      <c r="E30" s="8">
        <v>4.1450777202072544</v>
      </c>
      <c r="F30" s="8">
        <v>1.470588235294116</v>
      </c>
      <c r="G30" s="8">
        <v>-4</v>
      </c>
      <c r="H30" s="8">
        <v>-10.18181818181818</v>
      </c>
      <c r="I30" s="8">
        <v>4.1984732824427482</v>
      </c>
      <c r="J30" s="8">
        <v>6.9958847736625529</v>
      </c>
      <c r="K30" s="8">
        <v>11.76470588235294</v>
      </c>
      <c r="L30" s="8">
        <v>14.417177914110429</v>
      </c>
      <c r="M30" s="8">
        <v>24.538258575197887</v>
      </c>
      <c r="N30" s="8">
        <v>22.063037249283667</v>
      </c>
      <c r="O30" s="37">
        <v>-9.5081967213114744</v>
      </c>
      <c r="P30" s="37">
        <v>12.462006079027356</v>
      </c>
      <c r="Q30" s="37">
        <v>14.775725593667547</v>
      </c>
      <c r="R30" s="37">
        <v>12.984054669703873</v>
      </c>
      <c r="S30" s="37">
        <v>7.2614107883817436</v>
      </c>
      <c r="T30" s="37">
        <v>7.9831932773109235</v>
      </c>
      <c r="U30" s="37">
        <v>15.417558886509635</v>
      </c>
      <c r="V30" s="37">
        <v>10.272536687631026</v>
      </c>
      <c r="W30" s="37">
        <v>17.473684210526315</v>
      </c>
      <c r="X30" s="37">
        <v>17.547568710359407</v>
      </c>
      <c r="Y30" s="37"/>
    </row>
    <row r="31" spans="1:25" x14ac:dyDescent="0.2">
      <c r="A31" s="10" t="s">
        <v>13</v>
      </c>
      <c r="B31" s="8">
        <v>66.233766233766218</v>
      </c>
      <c r="C31" s="8">
        <v>20.833333333333332</v>
      </c>
      <c r="D31" s="8">
        <v>-12.5</v>
      </c>
      <c r="E31" s="8">
        <v>0</v>
      </c>
      <c r="F31" s="8">
        <v>4.3478260869565233</v>
      </c>
      <c r="G31" s="8">
        <v>-2.1</v>
      </c>
      <c r="H31" s="8">
        <v>-20</v>
      </c>
      <c r="I31" s="8">
        <v>-2.4390243902439024</v>
      </c>
      <c r="J31" s="8">
        <v>0</v>
      </c>
      <c r="K31" s="8">
        <v>7.4626865671641784</v>
      </c>
      <c r="L31" s="8">
        <v>9.433962264150944</v>
      </c>
      <c r="M31" s="8">
        <v>24.615384615384617</v>
      </c>
      <c r="N31" s="8">
        <v>15.151515151515152</v>
      </c>
      <c r="O31" s="37">
        <v>14.285714285714285</v>
      </c>
      <c r="P31" s="37">
        <v>9.8591549295774641</v>
      </c>
      <c r="Q31" s="37">
        <v>23.469387755102041</v>
      </c>
      <c r="R31" s="37">
        <v>15.677966101694915</v>
      </c>
      <c r="S31" s="37">
        <v>10.305343511450381</v>
      </c>
      <c r="T31" s="37">
        <v>8.2706766917293226</v>
      </c>
      <c r="U31" s="37">
        <v>21.933085501858738</v>
      </c>
      <c r="V31" s="37">
        <v>14.624505928853754</v>
      </c>
      <c r="W31" s="37">
        <v>22.826086956521738</v>
      </c>
      <c r="X31" s="37">
        <v>14.590747330960854</v>
      </c>
      <c r="Y31" s="37"/>
    </row>
    <row r="32" spans="1:25" x14ac:dyDescent="0.2">
      <c r="A32" s="10" t="s">
        <v>14</v>
      </c>
      <c r="B32" s="8">
        <v>29.651162790697676</v>
      </c>
      <c r="C32" s="8">
        <v>3.7634408602150557</v>
      </c>
      <c r="D32" s="8">
        <v>9.4444444444444429</v>
      </c>
      <c r="E32" s="8">
        <v>1.648351648351646</v>
      </c>
      <c r="F32" s="8">
        <v>8.5106382978723403</v>
      </c>
      <c r="G32" s="8">
        <v>10.6</v>
      </c>
      <c r="H32" s="8">
        <v>-2.6881720430107521</v>
      </c>
      <c r="I32" s="8">
        <v>-1.1299435028248588</v>
      </c>
      <c r="J32" s="8">
        <v>7.0921985815602859</v>
      </c>
      <c r="K32" s="8">
        <v>4.1935483870967749</v>
      </c>
      <c r="L32" s="8">
        <v>23.913043478260871</v>
      </c>
      <c r="M32" s="8">
        <v>15.355805243445692</v>
      </c>
      <c r="N32" s="8">
        <v>18.910256410256409</v>
      </c>
      <c r="O32" s="37">
        <v>10.891089108910892</v>
      </c>
      <c r="P32" s="37">
        <v>15.030674846625766</v>
      </c>
      <c r="Q32" s="37">
        <v>15.578947368421053</v>
      </c>
      <c r="R32" s="37">
        <v>19.650655021834059</v>
      </c>
      <c r="S32" s="37">
        <v>15.737051792828685</v>
      </c>
      <c r="T32" s="37">
        <v>16.32231404958678</v>
      </c>
      <c r="U32" s="37">
        <v>20.325203252032519</v>
      </c>
      <c r="V32" s="37">
        <v>15.853658536585366</v>
      </c>
      <c r="W32" s="37">
        <v>21.694214876033058</v>
      </c>
      <c r="X32" s="37">
        <v>19.675456389452332</v>
      </c>
      <c r="Y32" s="37"/>
    </row>
    <row r="33" spans="1:25" x14ac:dyDescent="0.2">
      <c r="A33" s="10" t="s">
        <v>22</v>
      </c>
      <c r="B33" s="8">
        <v>-4.6070460704607044</v>
      </c>
      <c r="C33" s="8">
        <v>16.442953020134226</v>
      </c>
      <c r="D33" s="8">
        <v>15.862068965517242</v>
      </c>
      <c r="E33" s="8">
        <v>6.7</v>
      </c>
      <c r="F33" s="8">
        <v>5.0999999999999996</v>
      </c>
      <c r="G33" s="8">
        <v>7.8</v>
      </c>
      <c r="H33" s="8">
        <v>9.1503267973856239</v>
      </c>
      <c r="I33" s="8">
        <v>-12.686567164179104</v>
      </c>
      <c r="J33" s="8">
        <v>-2.9411764705882355</v>
      </c>
      <c r="K33" s="8">
        <v>6.462585034013606</v>
      </c>
      <c r="L33" s="8">
        <v>11.864406779661017</v>
      </c>
      <c r="M33" s="8">
        <v>23.645320197044335</v>
      </c>
      <c r="N33" s="8">
        <v>24.523809523809522</v>
      </c>
      <c r="O33" s="47">
        <v>9.3085106382978715</v>
      </c>
      <c r="P33" s="47">
        <v>25</v>
      </c>
      <c r="Q33" s="47">
        <v>17.255717255717258</v>
      </c>
      <c r="R33" s="47">
        <v>23.633440514469452</v>
      </c>
      <c r="S33" s="47">
        <v>22.955974842767297</v>
      </c>
      <c r="T33" s="47">
        <v>22.113502935420744</v>
      </c>
      <c r="U33" s="47">
        <v>22.237762237762237</v>
      </c>
      <c r="V33" s="47">
        <v>17.739628040057227</v>
      </c>
      <c r="W33" s="47">
        <v>20.749279538904901</v>
      </c>
      <c r="X33" s="47">
        <v>24.639769452449567</v>
      </c>
      <c r="Y33" s="37"/>
    </row>
    <row r="34" spans="1:25" s="42" customFormat="1" x14ac:dyDescent="0.2">
      <c r="A34" s="315" t="s">
        <v>23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">
      <c r="A35" s="10" t="s">
        <v>24</v>
      </c>
      <c r="B35" s="8">
        <v>21.478060046189377</v>
      </c>
      <c r="C35" s="8">
        <v>24.2</v>
      </c>
      <c r="D35" s="8">
        <v>15.1</v>
      </c>
      <c r="E35" s="8">
        <v>6.9</v>
      </c>
      <c r="F35" s="8">
        <v>10.7</v>
      </c>
      <c r="G35" s="8">
        <v>3.6</v>
      </c>
      <c r="H35" s="8">
        <v>3.4825870646766184</v>
      </c>
      <c r="I35" s="8">
        <v>4.6000000000000014</v>
      </c>
      <c r="J35" s="7">
        <v>16.399999999999999</v>
      </c>
      <c r="K35" s="7">
        <v>19.299999999999997</v>
      </c>
      <c r="L35" s="8">
        <v>30</v>
      </c>
      <c r="M35" s="8">
        <v>32.5</v>
      </c>
      <c r="N35" s="8">
        <v>32</v>
      </c>
      <c r="O35" s="37">
        <v>21.8</v>
      </c>
      <c r="P35" s="37">
        <v>25</v>
      </c>
      <c r="Q35" s="37">
        <v>17.100000000000001</v>
      </c>
      <c r="R35" s="37">
        <v>24.7</v>
      </c>
      <c r="S35" s="37">
        <v>21</v>
      </c>
      <c r="T35" s="37">
        <v>22</v>
      </c>
      <c r="U35" s="37">
        <v>28.199999999999996</v>
      </c>
      <c r="V35" s="37">
        <v>20.199999999999996</v>
      </c>
      <c r="W35" s="37">
        <v>26.200000000000003</v>
      </c>
      <c r="X35" s="37">
        <v>25.399278722308086</v>
      </c>
      <c r="Y35" s="37"/>
    </row>
    <row r="36" spans="1:25" x14ac:dyDescent="0.2">
      <c r="A36" s="10" t="s">
        <v>25</v>
      </c>
      <c r="B36" s="8">
        <v>-2.3094688221709028</v>
      </c>
      <c r="C36" s="8">
        <v>22.700000000000003</v>
      </c>
      <c r="D36" s="8">
        <v>12.3</v>
      </c>
      <c r="E36" s="8">
        <v>9.5</v>
      </c>
      <c r="F36" s="8">
        <v>6.3</v>
      </c>
      <c r="G36" s="8">
        <v>2.2000000000000002</v>
      </c>
      <c r="H36" s="8">
        <v>2.7363184079601979</v>
      </c>
      <c r="I36" s="8">
        <v>1.1999999999999993</v>
      </c>
      <c r="J36" s="7">
        <v>11.799999999999997</v>
      </c>
      <c r="K36" s="7">
        <v>14.000000000000004</v>
      </c>
      <c r="L36" s="8">
        <v>24.799999999999997</v>
      </c>
      <c r="M36" s="8">
        <v>25.5</v>
      </c>
      <c r="N36" s="8">
        <v>22.8</v>
      </c>
      <c r="O36" s="37">
        <v>11.100000000000001</v>
      </c>
      <c r="P36" s="37">
        <v>17.599999999999998</v>
      </c>
      <c r="Q36" s="37">
        <v>14.5</v>
      </c>
      <c r="R36" s="37">
        <v>26.1</v>
      </c>
      <c r="S36" s="37">
        <v>20.900000000000002</v>
      </c>
      <c r="T36" s="37">
        <v>20.699999999999996</v>
      </c>
      <c r="U36" s="37">
        <v>24.9</v>
      </c>
      <c r="V36" s="37">
        <v>17.799999999999997</v>
      </c>
      <c r="W36" s="37">
        <v>26.7</v>
      </c>
      <c r="X36" s="37">
        <v>24.420401854714068</v>
      </c>
      <c r="Y36" s="37"/>
    </row>
    <row r="37" spans="1:25" x14ac:dyDescent="0.2">
      <c r="A37" s="10" t="s">
        <v>26</v>
      </c>
      <c r="B37" s="8">
        <v>3.002309468822169</v>
      </c>
      <c r="C37" s="8">
        <v>-0.5</v>
      </c>
      <c r="D37" s="8">
        <v>-6.9</v>
      </c>
      <c r="E37" s="8">
        <v>-9.3000000000000007</v>
      </c>
      <c r="F37" s="8">
        <v>-6.8</v>
      </c>
      <c r="G37" s="8">
        <v>-7.2</v>
      </c>
      <c r="H37" s="8">
        <v>-18.03482587064677</v>
      </c>
      <c r="I37" s="8">
        <v>-20.7</v>
      </c>
      <c r="J37" s="8">
        <v>-8.7999999999999972</v>
      </c>
      <c r="K37" s="8">
        <v>-5.8000000000000007</v>
      </c>
      <c r="L37" s="8">
        <v>1</v>
      </c>
      <c r="M37" s="8">
        <v>7.5</v>
      </c>
      <c r="N37" s="8">
        <v>13.3</v>
      </c>
      <c r="O37" s="37">
        <v>0.69999999999999929</v>
      </c>
      <c r="P37" s="37">
        <v>6.3000000000000007</v>
      </c>
      <c r="Q37" s="37">
        <v>1.6999999999999993</v>
      </c>
      <c r="R37" s="37">
        <v>1</v>
      </c>
      <c r="S37" s="37">
        <v>0.5</v>
      </c>
      <c r="T37" s="37">
        <v>-3.3999999999999986</v>
      </c>
      <c r="U37" s="37">
        <v>5.1999999999999993</v>
      </c>
      <c r="V37" s="37">
        <v>9.9999999999997868E-2</v>
      </c>
      <c r="W37" s="37">
        <v>5.6999999999999993</v>
      </c>
      <c r="X37" s="37">
        <v>5.1519835136527554</v>
      </c>
      <c r="Y37" s="37"/>
    </row>
    <row r="38" spans="1:25" x14ac:dyDescent="0.2">
      <c r="A38" s="10" t="s">
        <v>27</v>
      </c>
      <c r="B38" s="8">
        <v>18.591224018475753</v>
      </c>
      <c r="C38" s="8">
        <v>12.700000000000003</v>
      </c>
      <c r="D38" s="8">
        <v>7.9</v>
      </c>
      <c r="E38" s="8">
        <v>4.4000000000000004</v>
      </c>
      <c r="F38" s="8">
        <v>4.5999999999999996</v>
      </c>
      <c r="G38" s="8">
        <v>1</v>
      </c>
      <c r="H38" s="8">
        <v>-2.1144278606965194</v>
      </c>
      <c r="I38" s="8">
        <v>-0.29999999999999716</v>
      </c>
      <c r="J38" s="8">
        <v>8.1000000000000014</v>
      </c>
      <c r="K38" s="8">
        <v>9.1000000000000014</v>
      </c>
      <c r="L38" s="8">
        <v>17</v>
      </c>
      <c r="M38" s="8">
        <v>22.9</v>
      </c>
      <c r="N38" s="8">
        <v>22</v>
      </c>
      <c r="O38" s="37">
        <v>7</v>
      </c>
      <c r="P38" s="37">
        <v>17.100000000000001</v>
      </c>
      <c r="Q38" s="37">
        <v>14.799999999999997</v>
      </c>
      <c r="R38" s="37">
        <v>18.899999999999999</v>
      </c>
      <c r="S38" s="37">
        <v>15.199999999999996</v>
      </c>
      <c r="T38" s="37">
        <v>14</v>
      </c>
      <c r="U38" s="37">
        <v>20.100000000000001</v>
      </c>
      <c r="V38" s="37">
        <v>14.999999999999996</v>
      </c>
      <c r="W38" s="37">
        <v>20.5</v>
      </c>
      <c r="X38" s="37">
        <v>20.195775373518803</v>
      </c>
      <c r="Y38" s="37"/>
    </row>
    <row r="39" spans="1:25" x14ac:dyDescent="0.2">
      <c r="A39" s="10" t="s">
        <v>28</v>
      </c>
      <c r="B39" s="8">
        <v>77.367205542725173</v>
      </c>
      <c r="C39" s="8">
        <v>21.3</v>
      </c>
      <c r="D39" s="8">
        <v>19.399999999999999</v>
      </c>
      <c r="E39" s="8">
        <v>11.7</v>
      </c>
      <c r="F39" s="8">
        <v>15.2</v>
      </c>
      <c r="G39" s="8">
        <v>10.4</v>
      </c>
      <c r="H39" s="8">
        <v>7.8358208955223887</v>
      </c>
      <c r="I39" s="8">
        <v>12.999999999999996</v>
      </c>
      <c r="J39" s="8">
        <v>17.5</v>
      </c>
      <c r="K39" s="8">
        <v>22.5</v>
      </c>
      <c r="L39" s="8">
        <v>33</v>
      </c>
      <c r="M39" s="8">
        <v>35.200000000000003</v>
      </c>
      <c r="N39" s="8">
        <v>33</v>
      </c>
      <c r="O39" s="47">
        <v>16.599999999999998</v>
      </c>
      <c r="P39" s="47">
        <v>24.400000000000002</v>
      </c>
      <c r="Q39" s="47">
        <v>19.699999999999996</v>
      </c>
      <c r="R39" s="47">
        <v>24.299999999999997</v>
      </c>
      <c r="S39" s="47">
        <v>19.200000000000003</v>
      </c>
      <c r="T39" s="47">
        <v>21.000000000000004</v>
      </c>
      <c r="U39" s="47">
        <v>24.4</v>
      </c>
      <c r="V39" s="47">
        <v>20.499999999999996</v>
      </c>
      <c r="W39" s="47">
        <v>24.200000000000003</v>
      </c>
      <c r="X39" s="47">
        <v>23.956723338485318</v>
      </c>
      <c r="Y39" s="37"/>
    </row>
    <row r="40" spans="1:25" s="42" customFormat="1" x14ac:dyDescent="0.2">
      <c r="A40" s="315" t="s">
        <v>29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5" x14ac:dyDescent="0.2">
      <c r="A41" s="10" t="s">
        <v>24</v>
      </c>
      <c r="B41" s="8">
        <v>46.189376443418013</v>
      </c>
      <c r="C41" s="8">
        <v>74.8</v>
      </c>
      <c r="D41" s="8">
        <v>57.2</v>
      </c>
      <c r="E41" s="8">
        <v>67.2</v>
      </c>
      <c r="F41" s="8">
        <v>67.7</v>
      </c>
      <c r="G41" s="8">
        <v>62</v>
      </c>
      <c r="H41" s="8">
        <v>64.427860696517413</v>
      </c>
      <c r="I41" s="8">
        <v>55.599999999999994</v>
      </c>
      <c r="J41" s="7">
        <v>71.899999999999991</v>
      </c>
      <c r="K41" s="8">
        <v>65.599999999999994</v>
      </c>
      <c r="L41" s="8">
        <v>66.8</v>
      </c>
      <c r="M41" s="8">
        <v>68.8</v>
      </c>
      <c r="N41" s="8">
        <v>68.5</v>
      </c>
      <c r="O41" s="37">
        <v>64.199999999999989</v>
      </c>
      <c r="P41" s="37">
        <v>62.800000000000004</v>
      </c>
      <c r="Q41" s="37">
        <v>68.099999999999994</v>
      </c>
      <c r="R41" s="37">
        <v>70</v>
      </c>
      <c r="S41" s="37">
        <v>66</v>
      </c>
      <c r="T41" s="37">
        <v>68.8</v>
      </c>
      <c r="U41" s="37">
        <v>67.599999999999994</v>
      </c>
      <c r="V41" s="37">
        <v>60.2</v>
      </c>
      <c r="W41" s="37">
        <v>65.3</v>
      </c>
      <c r="X41" s="37">
        <v>63.111798042246264</v>
      </c>
      <c r="Y41" s="37"/>
    </row>
    <row r="42" spans="1:25" x14ac:dyDescent="0.2">
      <c r="A42" s="10" t="s">
        <v>30</v>
      </c>
      <c r="B42" s="8">
        <v>70.55427251732101</v>
      </c>
      <c r="C42" s="8">
        <v>44.6</v>
      </c>
      <c r="D42" s="8">
        <v>39.6</v>
      </c>
      <c r="E42" s="8">
        <v>31.2</v>
      </c>
      <c r="F42" s="8">
        <v>39.9</v>
      </c>
      <c r="G42" s="8">
        <v>36.5</v>
      </c>
      <c r="H42" s="8">
        <v>31.96517412935323</v>
      </c>
      <c r="I42" s="8">
        <v>31.3</v>
      </c>
      <c r="J42" s="7">
        <v>40.1</v>
      </c>
      <c r="K42" s="8">
        <v>45.7</v>
      </c>
      <c r="L42" s="8">
        <v>51.4</v>
      </c>
      <c r="M42" s="8">
        <v>52.3</v>
      </c>
      <c r="N42" s="8">
        <v>50.5</v>
      </c>
      <c r="O42" s="47">
        <v>48.699999999999996</v>
      </c>
      <c r="P42" s="47">
        <v>46.9</v>
      </c>
      <c r="Q42" s="47">
        <v>46.6</v>
      </c>
      <c r="R42" s="47">
        <v>43.5</v>
      </c>
      <c r="S42" s="47">
        <v>39.799999999999997</v>
      </c>
      <c r="T42" s="47">
        <v>42</v>
      </c>
      <c r="U42" s="47">
        <v>41.5</v>
      </c>
      <c r="V42" s="47">
        <v>35.200000000000003</v>
      </c>
      <c r="W42" s="47">
        <v>43.7</v>
      </c>
      <c r="X42" s="47">
        <v>40.28851107676455</v>
      </c>
      <c r="Y42" s="37"/>
    </row>
    <row r="43" spans="1:25" s="42" customFormat="1" x14ac:dyDescent="0.2">
      <c r="A43" s="34" t="s">
        <v>31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ht="14.25" customHeight="1" x14ac:dyDescent="0.2">
      <c r="A44" s="9" t="s">
        <v>12</v>
      </c>
      <c r="B44" s="8">
        <v>51.694915254237287</v>
      </c>
      <c r="C44" s="8">
        <v>40.059347181008903</v>
      </c>
      <c r="D44" s="8">
        <v>37.433155080213901</v>
      </c>
      <c r="E44" s="8">
        <v>18.229166666666668</v>
      </c>
      <c r="F44" s="8">
        <v>34.634146341463413</v>
      </c>
      <c r="G44" s="8">
        <v>29.7</v>
      </c>
      <c r="H44" s="8">
        <v>31.159420289855071</v>
      </c>
      <c r="I44" s="8">
        <v>34.732824427480921</v>
      </c>
      <c r="J44" s="8">
        <v>29.629629629629626</v>
      </c>
      <c r="K44" s="8">
        <v>40</v>
      </c>
      <c r="L44" s="8">
        <v>45.70552147239264</v>
      </c>
      <c r="M44" s="8">
        <v>41.424802110817943</v>
      </c>
      <c r="N44" s="8">
        <v>46.418338108882523</v>
      </c>
      <c r="O44" s="37">
        <v>40</v>
      </c>
      <c r="P44" s="37">
        <v>41.641337386018236</v>
      </c>
      <c r="Q44" s="37">
        <v>46.174142480211081</v>
      </c>
      <c r="R44" s="37">
        <v>38.496583143507976</v>
      </c>
      <c r="S44" s="37">
        <v>35.477178423236516</v>
      </c>
      <c r="T44" s="37">
        <v>39.705882352941174</v>
      </c>
      <c r="U44" s="37">
        <v>35.117773019271951</v>
      </c>
      <c r="V44" s="37">
        <v>31.446540880503143</v>
      </c>
      <c r="W44" s="37">
        <v>42.105263157894733</v>
      </c>
      <c r="X44" s="37">
        <v>35.517970401691336</v>
      </c>
      <c r="Y44" s="37"/>
    </row>
    <row r="45" spans="1:25" x14ac:dyDescent="0.2">
      <c r="A45" s="10" t="s">
        <v>13</v>
      </c>
      <c r="B45" s="8">
        <v>39.759036144578317</v>
      </c>
      <c r="C45" s="8">
        <v>56.164383561643838</v>
      </c>
      <c r="D45" s="8">
        <v>59.375</v>
      </c>
      <c r="E45" s="8">
        <v>47.368421052631575</v>
      </c>
      <c r="F45" s="8">
        <v>21.739130434782609</v>
      </c>
      <c r="G45" s="8">
        <v>25</v>
      </c>
      <c r="H45" s="8">
        <v>53.333333333333336</v>
      </c>
      <c r="I45" s="8">
        <v>43.902439024390247</v>
      </c>
      <c r="J45" s="8">
        <v>58.823529411764703</v>
      </c>
      <c r="K45" s="8">
        <v>46.268656716417908</v>
      </c>
      <c r="L45" s="8">
        <v>47.169811320754718</v>
      </c>
      <c r="M45" s="8">
        <v>55.384615384615387</v>
      </c>
      <c r="N45" s="8">
        <v>48.484848484848484</v>
      </c>
      <c r="O45" s="37">
        <v>47.142857142857139</v>
      </c>
      <c r="P45" s="37">
        <v>47.887323943661968</v>
      </c>
      <c r="Q45" s="37">
        <v>54.081632653061227</v>
      </c>
      <c r="R45" s="37">
        <v>45.762711864406782</v>
      </c>
      <c r="S45" s="37">
        <v>42.748091603053432</v>
      </c>
      <c r="T45" s="37">
        <v>37.735849056603776</v>
      </c>
      <c r="U45" s="37">
        <v>46.468401486988846</v>
      </c>
      <c r="V45" s="37">
        <v>35.968379446640313</v>
      </c>
      <c r="W45" s="37">
        <v>46.014492753623188</v>
      </c>
      <c r="X45" s="37">
        <v>44.839857651245552</v>
      </c>
      <c r="Y45" s="37"/>
    </row>
    <row r="46" spans="1:25" x14ac:dyDescent="0.2">
      <c r="A46" s="10" t="s">
        <v>14</v>
      </c>
      <c r="B46" s="8">
        <v>29.60893854748603</v>
      </c>
      <c r="C46" s="8">
        <v>47.8494623655914</v>
      </c>
      <c r="D46" s="8">
        <v>80.555555555555557</v>
      </c>
      <c r="E46" s="8">
        <v>24.725274725274726</v>
      </c>
      <c r="F46" s="8">
        <v>45.454545454545453</v>
      </c>
      <c r="G46" s="8">
        <v>40.1</v>
      </c>
      <c r="H46" s="8">
        <v>27.956989247311824</v>
      </c>
      <c r="I46" s="8">
        <v>19.209039548022599</v>
      </c>
      <c r="J46" s="8">
        <v>44.680851063829785</v>
      </c>
      <c r="K46" s="8">
        <v>40.967741935483872</v>
      </c>
      <c r="L46" s="8">
        <v>47.826086956521742</v>
      </c>
      <c r="M46" s="8">
        <v>53.183520599250933</v>
      </c>
      <c r="N46" s="8">
        <v>45.980707395498392</v>
      </c>
      <c r="O46" s="37">
        <v>50.165016501650165</v>
      </c>
      <c r="P46" s="37">
        <v>47.54601226993865</v>
      </c>
      <c r="Q46" s="37">
        <v>45.684210526315788</v>
      </c>
      <c r="R46" s="37">
        <v>43.449781659388648</v>
      </c>
      <c r="S46" s="37">
        <v>40.836653386454188</v>
      </c>
      <c r="T46" s="37">
        <v>44.008264462809912</v>
      </c>
      <c r="U46" s="37">
        <v>40.853658536585364</v>
      </c>
      <c r="V46" s="37">
        <v>37.601626016260163</v>
      </c>
      <c r="W46" s="37">
        <v>41.735537190082646</v>
      </c>
      <c r="X46" s="37">
        <v>42.190669371196755</v>
      </c>
      <c r="Y46" s="37"/>
    </row>
    <row r="47" spans="1:25" x14ac:dyDescent="0.2">
      <c r="A47" s="10" t="s">
        <v>22</v>
      </c>
      <c r="B47" s="8">
        <v>52.602739726027394</v>
      </c>
      <c r="C47" s="8">
        <v>45.302013422818796</v>
      </c>
      <c r="D47" s="8">
        <v>73.103448275862064</v>
      </c>
      <c r="E47" s="8">
        <v>41.3</v>
      </c>
      <c r="F47" s="8">
        <v>43</v>
      </c>
      <c r="G47" s="8">
        <v>46.9</v>
      </c>
      <c r="H47" s="8">
        <v>35.526315789473692</v>
      </c>
      <c r="I47" s="8">
        <v>33.582089552238806</v>
      </c>
      <c r="J47" s="8">
        <v>44.117647058823529</v>
      </c>
      <c r="K47" s="8">
        <v>56.4625850340136</v>
      </c>
      <c r="L47" s="8">
        <v>64.406779661016941</v>
      </c>
      <c r="M47" s="8">
        <v>64.532019704433495</v>
      </c>
      <c r="N47" s="8">
        <v>58.095238095238102</v>
      </c>
      <c r="O47" s="47">
        <v>55.053191489361694</v>
      </c>
      <c r="P47" s="47">
        <v>56.914893617021278</v>
      </c>
      <c r="Q47" s="47">
        <v>50.103950103950098</v>
      </c>
      <c r="R47" s="47">
        <v>9.8070739549839239</v>
      </c>
      <c r="S47" s="47">
        <v>41.102362204724407</v>
      </c>
      <c r="T47" s="47">
        <v>44.921875</v>
      </c>
      <c r="U47" s="47">
        <v>44.195804195804193</v>
      </c>
      <c r="V47" s="47">
        <v>35.765379113018597</v>
      </c>
      <c r="W47" s="47">
        <v>45.389048991354471</v>
      </c>
      <c r="X47" s="47">
        <v>40.345821325648416</v>
      </c>
      <c r="Y47" s="37"/>
    </row>
    <row r="48" spans="1:25" s="42" customFormat="1" x14ac:dyDescent="0.2">
      <c r="A48" s="315" t="s">
        <v>32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ht="14.25" customHeight="1" x14ac:dyDescent="0.2">
      <c r="A49" s="9" t="s">
        <v>12</v>
      </c>
      <c r="B49" s="8">
        <v>75.630252100840337</v>
      </c>
      <c r="C49" s="8">
        <v>70.029673590504444</v>
      </c>
      <c r="D49" s="8">
        <v>61.497326203208559</v>
      </c>
      <c r="E49" s="8">
        <v>61.139896373056992</v>
      </c>
      <c r="F49" s="8">
        <v>57.073170731707314</v>
      </c>
      <c r="G49" s="8">
        <v>55.9</v>
      </c>
      <c r="H49" s="8">
        <v>52.89855072463768</v>
      </c>
      <c r="I49" s="8">
        <v>62.977099236641223</v>
      </c>
      <c r="J49" s="8">
        <v>35.802469135802475</v>
      </c>
      <c r="K49" s="8">
        <v>27.647058823529413</v>
      </c>
      <c r="L49" s="8">
        <v>29.447852760736197</v>
      </c>
      <c r="M49" s="8">
        <v>13.456464379947231</v>
      </c>
      <c r="N49" s="8">
        <v>25.501432664756447</v>
      </c>
      <c r="O49" s="37">
        <v>14.098360655737704</v>
      </c>
      <c r="P49" s="37">
        <v>19.756838905775076</v>
      </c>
      <c r="Q49" s="37">
        <v>29.815303430079155</v>
      </c>
      <c r="R49" s="37">
        <v>23.462414578587698</v>
      </c>
      <c r="S49" s="37">
        <v>24.481327800829874</v>
      </c>
      <c r="T49" s="37">
        <v>17.894736842105264</v>
      </c>
      <c r="U49" s="37">
        <v>24.197002141327623</v>
      </c>
      <c r="V49" s="37">
        <v>60.796645702306087</v>
      </c>
      <c r="W49" s="37">
        <v>64.421052631578945</v>
      </c>
      <c r="X49" s="37">
        <v>64.270613107822399</v>
      </c>
      <c r="Y49" s="37"/>
    </row>
    <row r="50" spans="1:25" x14ac:dyDescent="0.2">
      <c r="A50" s="10" t="s">
        <v>13</v>
      </c>
      <c r="B50" s="8">
        <v>69.736842105263165</v>
      </c>
      <c r="C50" s="8">
        <v>68.493150684931507</v>
      </c>
      <c r="D50" s="8">
        <v>59.375</v>
      </c>
      <c r="E50" s="8">
        <v>68.421052631578945</v>
      </c>
      <c r="F50" s="8">
        <v>39.130434782608695</v>
      </c>
      <c r="G50" s="8">
        <v>62.5</v>
      </c>
      <c r="H50" s="8">
        <v>70</v>
      </c>
      <c r="I50" s="8">
        <v>58.536585365853654</v>
      </c>
      <c r="J50" s="8">
        <v>52.941176470588232</v>
      </c>
      <c r="K50" s="8">
        <v>52.238805970149251</v>
      </c>
      <c r="L50" s="8">
        <v>24.528301886792452</v>
      </c>
      <c r="M50" s="8">
        <v>32.307692307692307</v>
      </c>
      <c r="N50" s="8">
        <v>0</v>
      </c>
      <c r="O50" s="37">
        <v>20</v>
      </c>
      <c r="P50" s="37">
        <v>46.478873239436616</v>
      </c>
      <c r="Q50" s="37">
        <v>51.020408163265309</v>
      </c>
      <c r="R50" s="37">
        <v>38.135593220338983</v>
      </c>
      <c r="S50" s="37">
        <v>38.931297709923662</v>
      </c>
      <c r="T50" s="37">
        <v>20.454545454545457</v>
      </c>
      <c r="U50" s="37">
        <v>34.572490706319705</v>
      </c>
      <c r="V50" s="37">
        <v>59.683794466403164</v>
      </c>
      <c r="W50" s="37">
        <v>67.753623188405797</v>
      </c>
      <c r="X50" s="37">
        <v>65.591397849462368</v>
      </c>
      <c r="Y50" s="37"/>
    </row>
    <row r="51" spans="1:25" x14ac:dyDescent="0.2">
      <c r="A51" s="10" t="s">
        <v>14</v>
      </c>
      <c r="B51" s="8">
        <v>43.888888888888886</v>
      </c>
      <c r="C51" s="8">
        <v>67.204301075268816</v>
      </c>
      <c r="D51" s="8">
        <v>60.555555555555557</v>
      </c>
      <c r="E51" s="8">
        <v>61.878453038674031</v>
      </c>
      <c r="F51" s="8">
        <v>64.335664335664333</v>
      </c>
      <c r="G51" s="8">
        <v>63.1</v>
      </c>
      <c r="H51" s="8">
        <v>59.13978494623656</v>
      </c>
      <c r="I51" s="8">
        <v>67.2316384180791</v>
      </c>
      <c r="J51" s="8">
        <v>50.354609929078009</v>
      </c>
      <c r="K51" s="8">
        <v>38.064516129032256</v>
      </c>
      <c r="L51" s="8">
        <v>30.434782608695656</v>
      </c>
      <c r="M51" s="8">
        <v>31.835205992509362</v>
      </c>
      <c r="N51" s="8">
        <v>20.512820512820511</v>
      </c>
      <c r="O51" s="37">
        <v>30.693069306930692</v>
      </c>
      <c r="P51" s="37">
        <v>38.036809815950924</v>
      </c>
      <c r="Q51" s="37">
        <v>36.84210526315789</v>
      </c>
      <c r="R51" s="37">
        <v>41.048034934497821</v>
      </c>
      <c r="S51" s="37">
        <v>33.466135458167329</v>
      </c>
      <c r="T51" s="37">
        <v>38.429752066115704</v>
      </c>
      <c r="U51" s="37">
        <v>42.04081632653061</v>
      </c>
      <c r="V51" s="37">
        <v>64.430894308943081</v>
      </c>
      <c r="W51" s="37">
        <v>69.35817805383023</v>
      </c>
      <c r="X51" s="37">
        <v>70.993914807302232</v>
      </c>
      <c r="Y51" s="37"/>
    </row>
    <row r="52" spans="1:25" x14ac:dyDescent="0.2">
      <c r="A52" s="10" t="s">
        <v>15</v>
      </c>
      <c r="B52" s="8">
        <v>75.37688442211055</v>
      </c>
      <c r="C52" s="8">
        <v>72.093023255813947</v>
      </c>
      <c r="D52" s="8">
        <v>67.479674796747972</v>
      </c>
      <c r="E52" s="8">
        <v>66.386554621848745</v>
      </c>
      <c r="F52" s="8">
        <v>71.074380165289256</v>
      </c>
      <c r="G52" s="8">
        <v>68.900000000000006</v>
      </c>
      <c r="H52" s="8">
        <v>63.157894736842103</v>
      </c>
      <c r="I52" s="8">
        <v>58.208955223880601</v>
      </c>
      <c r="J52" s="8">
        <v>52.941176470588232</v>
      </c>
      <c r="K52" s="8">
        <v>28.911564625850339</v>
      </c>
      <c r="L52" s="8">
        <v>35.028248587570623</v>
      </c>
      <c r="M52" s="8">
        <v>33.990147783251231</v>
      </c>
      <c r="N52" s="8">
        <v>18.095238095238095</v>
      </c>
      <c r="O52" s="37">
        <v>34.574468085106389</v>
      </c>
      <c r="P52" s="37">
        <v>23.936170212765958</v>
      </c>
      <c r="Q52" s="37">
        <v>27.650727650727653</v>
      </c>
      <c r="R52" s="37">
        <v>36.334405144694529</v>
      </c>
      <c r="S52" s="37">
        <v>39.84251968503937</v>
      </c>
      <c r="T52" s="37">
        <v>43.75</v>
      </c>
      <c r="U52" s="37">
        <v>30.349650349650346</v>
      </c>
      <c r="V52" s="37">
        <v>64.520743919885547</v>
      </c>
      <c r="W52" s="37">
        <v>66.282420749279538</v>
      </c>
      <c r="X52" s="37">
        <v>67.676767676767682</v>
      </c>
      <c r="Y52" s="37"/>
    </row>
    <row r="53" spans="1:25" x14ac:dyDescent="0.2">
      <c r="A53" s="11" t="s">
        <v>16</v>
      </c>
      <c r="B53" s="8">
        <v>77.777777777777771</v>
      </c>
      <c r="C53" s="8">
        <v>63.636363636363633</v>
      </c>
      <c r="D53" s="8">
        <v>73.684210526315795</v>
      </c>
      <c r="E53" s="8">
        <v>78.94736842105263</v>
      </c>
      <c r="F53" s="8">
        <v>58.333333333333336</v>
      </c>
      <c r="G53" s="8">
        <v>69.2</v>
      </c>
      <c r="H53" s="8">
        <v>61.111111111111114</v>
      </c>
      <c r="I53" s="8">
        <v>61.53846153846154</v>
      </c>
      <c r="J53" s="8">
        <v>73.333333333333343</v>
      </c>
      <c r="K53" s="8">
        <v>28.205128205128204</v>
      </c>
      <c r="L53" s="8">
        <v>45.454545454545453</v>
      </c>
      <c r="M53" s="8">
        <v>30.232558139534881</v>
      </c>
      <c r="N53" s="8">
        <v>66.666666666666657</v>
      </c>
      <c r="O53" s="37">
        <v>34.883720930232556</v>
      </c>
      <c r="P53" s="37">
        <v>50</v>
      </c>
      <c r="Q53" s="37">
        <v>36.84210526315789</v>
      </c>
      <c r="R53" s="37">
        <v>65.517241379310349</v>
      </c>
      <c r="S53" s="37">
        <v>38.983050847457626</v>
      </c>
      <c r="T53" s="37">
        <v>78.571428571428569</v>
      </c>
      <c r="U53" s="37">
        <v>40</v>
      </c>
      <c r="V53" s="37">
        <v>66.906474820143885</v>
      </c>
      <c r="W53" s="37">
        <v>67.096774193548399</v>
      </c>
      <c r="X53" s="37">
        <v>67.346938775510196</v>
      </c>
      <c r="Y53" s="37"/>
    </row>
    <row r="54" spans="1:25" x14ac:dyDescent="0.2">
      <c r="A54" s="11" t="s">
        <v>17</v>
      </c>
      <c r="B54" s="8">
        <v>82.926829268292678</v>
      </c>
      <c r="C54" s="8">
        <v>69.696969696969703</v>
      </c>
      <c r="D54" s="8">
        <v>63.157894736842103</v>
      </c>
      <c r="E54" s="8">
        <v>66.666666666666671</v>
      </c>
      <c r="F54" s="8">
        <v>54.054054054054056</v>
      </c>
      <c r="G54" s="8">
        <v>66.7</v>
      </c>
      <c r="H54" s="8">
        <v>62.5</v>
      </c>
      <c r="I54" s="8">
        <v>67.088607594936718</v>
      </c>
      <c r="J54" s="8">
        <v>41.818181818181813</v>
      </c>
      <c r="K54" s="8">
        <v>18</v>
      </c>
      <c r="L54" s="8">
        <v>14.705882352941178</v>
      </c>
      <c r="M54" s="8">
        <v>25.581395348837212</v>
      </c>
      <c r="N54" s="8">
        <v>8.7999999999999989</v>
      </c>
      <c r="O54" s="37">
        <v>1.639344262295082</v>
      </c>
      <c r="P54" s="37">
        <v>20.66115702479339</v>
      </c>
      <c r="Q54" s="37">
        <v>23.595505617977526</v>
      </c>
      <c r="R54" s="37">
        <v>14.285714285714285</v>
      </c>
      <c r="S54" s="37">
        <v>31.868131868131865</v>
      </c>
      <c r="T54" s="37">
        <v>57.522123893805308</v>
      </c>
      <c r="U54" s="37">
        <v>20.207253886010363</v>
      </c>
      <c r="V54" s="37">
        <v>62.176165803108809</v>
      </c>
      <c r="W54" s="37">
        <v>66.161616161616166</v>
      </c>
      <c r="X54" s="37">
        <v>65.775401069518708</v>
      </c>
      <c r="Y54" s="37"/>
    </row>
    <row r="55" spans="1:25" x14ac:dyDescent="0.2">
      <c r="A55" s="11" t="s">
        <v>18</v>
      </c>
      <c r="B55" s="8">
        <v>64.15094339622641</v>
      </c>
      <c r="C55" s="8">
        <v>70.967741935483872</v>
      </c>
      <c r="D55" s="8">
        <v>71.875</v>
      </c>
      <c r="E55" s="8">
        <v>87.878787878787875</v>
      </c>
      <c r="F55" s="8">
        <v>100</v>
      </c>
      <c r="G55" s="8">
        <v>84.4</v>
      </c>
      <c r="H55" s="8">
        <v>77.272727272727266</v>
      </c>
      <c r="I55" s="8">
        <v>52</v>
      </c>
      <c r="J55" s="8">
        <v>57.142857142857139</v>
      </c>
      <c r="K55" s="8">
        <v>79.591836734693871</v>
      </c>
      <c r="L55" s="8">
        <v>42.857142857142854</v>
      </c>
      <c r="M55" s="8">
        <v>51.515151515151516</v>
      </c>
      <c r="N55" s="8">
        <v>72.222222222222214</v>
      </c>
      <c r="O55" s="37">
        <v>66.666666666666657</v>
      </c>
      <c r="P55" s="37">
        <v>77.777777777777786</v>
      </c>
      <c r="Q55" s="37">
        <v>62.264150943396224</v>
      </c>
      <c r="R55" s="37">
        <v>51.773049645390067</v>
      </c>
      <c r="S55" s="37">
        <v>48.50299401197605</v>
      </c>
      <c r="T55" s="37">
        <v>33.701657458563538</v>
      </c>
      <c r="U55" s="37">
        <v>26.262626262626267</v>
      </c>
      <c r="V55" s="37">
        <v>62.5</v>
      </c>
      <c r="W55" s="37">
        <v>65.895953757225428</v>
      </c>
      <c r="X55" s="37">
        <v>71.597633136094672</v>
      </c>
      <c r="Y55" s="37"/>
    </row>
    <row r="56" spans="1:25" ht="15" thickBot="1" x14ac:dyDescent="0.25">
      <c r="A56" s="39" t="s">
        <v>19</v>
      </c>
      <c r="B56" s="14">
        <v>86.666666666666671</v>
      </c>
      <c r="C56" s="14">
        <v>51.724137931034484</v>
      </c>
      <c r="D56" s="14">
        <v>72.881355932203391</v>
      </c>
      <c r="E56" s="14">
        <v>56.944444444444443</v>
      </c>
      <c r="F56" s="14">
        <v>50</v>
      </c>
      <c r="G56" s="14">
        <v>70.5</v>
      </c>
      <c r="H56" s="14">
        <v>51.612903225806448</v>
      </c>
      <c r="I56" s="14">
        <v>52.173913043478258</v>
      </c>
      <c r="J56" s="14">
        <v>21.739130434782616</v>
      </c>
      <c r="K56" s="14">
        <v>20</v>
      </c>
      <c r="L56" s="14">
        <v>50</v>
      </c>
      <c r="M56" s="14">
        <v>5.2631578947368416</v>
      </c>
      <c r="N56" s="14">
        <v>0</v>
      </c>
      <c r="O56" s="45">
        <v>38.461538461538467</v>
      </c>
      <c r="P56" s="45">
        <v>14.285714285714285</v>
      </c>
      <c r="Q56" s="45">
        <v>36.363636363636367</v>
      </c>
      <c r="R56" s="45">
        <v>28.40909090909091</v>
      </c>
      <c r="S56" s="45">
        <v>40.476190476190474</v>
      </c>
      <c r="T56" s="45">
        <v>40</v>
      </c>
      <c r="U56" s="45">
        <v>38.144329896907216</v>
      </c>
      <c r="V56" s="45">
        <v>67.213114754098356</v>
      </c>
      <c r="W56" s="45">
        <v>66.071428571428569</v>
      </c>
      <c r="X56" s="45">
        <v>66.315789473684205</v>
      </c>
      <c r="Y56" s="37"/>
    </row>
    <row r="57" spans="1:25" s="42" customFormat="1" x14ac:dyDescent="0.2">
      <c r="A57" s="315" t="s">
        <v>33</v>
      </c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37"/>
    </row>
    <row r="58" spans="1:25" ht="14.25" customHeight="1" x14ac:dyDescent="0.2">
      <c r="A58" s="10" t="s">
        <v>34</v>
      </c>
      <c r="B58" s="8">
        <v>58.140877598152429</v>
      </c>
      <c r="C58" s="8">
        <v>57.150000000000006</v>
      </c>
      <c r="D58" s="8">
        <v>55.4</v>
      </c>
      <c r="E58" s="8">
        <v>56.4</v>
      </c>
      <c r="F58" s="8">
        <v>63.8</v>
      </c>
      <c r="G58" s="8">
        <v>54.8</v>
      </c>
      <c r="H58" s="8">
        <v>59.079601990049753</v>
      </c>
      <c r="I58" s="8">
        <v>64.2</v>
      </c>
      <c r="J58" s="8">
        <v>62.800000000000004</v>
      </c>
      <c r="K58" s="8">
        <v>58.55</v>
      </c>
      <c r="L58" s="8">
        <v>56.15</v>
      </c>
      <c r="M58" s="8">
        <v>53.05</v>
      </c>
      <c r="N58" s="8">
        <v>56</v>
      </c>
      <c r="O58" s="37">
        <v>48.75</v>
      </c>
      <c r="P58" s="37">
        <v>51.199999999999996</v>
      </c>
      <c r="Q58" s="37">
        <v>53.400000000000006</v>
      </c>
      <c r="R58" s="37">
        <v>49.75</v>
      </c>
      <c r="S58" s="37">
        <v>47.75</v>
      </c>
      <c r="T58" s="37">
        <v>51.500000000000007</v>
      </c>
      <c r="U58" s="37">
        <v>48.05</v>
      </c>
      <c r="V58" s="37">
        <v>49.75</v>
      </c>
      <c r="W58" s="37">
        <v>44.05</v>
      </c>
      <c r="X58" s="37">
        <v>48.711340206185575</v>
      </c>
      <c r="Y58" s="37"/>
    </row>
    <row r="59" spans="1:25" x14ac:dyDescent="0.2">
      <c r="A59" s="10" t="s">
        <v>35</v>
      </c>
      <c r="B59" s="8">
        <v>36.085450346420323</v>
      </c>
      <c r="C59" s="8">
        <v>35.15</v>
      </c>
      <c r="D59" s="8">
        <v>35.4</v>
      </c>
      <c r="E59" s="8">
        <v>35.200000000000003</v>
      </c>
      <c r="F59" s="8">
        <v>41.7</v>
      </c>
      <c r="G59" s="8">
        <v>34.9</v>
      </c>
      <c r="H59" s="8">
        <v>37.126865671641795</v>
      </c>
      <c r="I59" s="8">
        <v>45.55</v>
      </c>
      <c r="J59" s="8">
        <v>45.75</v>
      </c>
      <c r="K59" s="8">
        <v>42.45</v>
      </c>
      <c r="L59" s="8">
        <v>37</v>
      </c>
      <c r="M59" s="8">
        <v>33.700000000000003</v>
      </c>
      <c r="N59" s="8">
        <v>35.9</v>
      </c>
      <c r="O59" s="37">
        <v>32.450000000000003</v>
      </c>
      <c r="P59" s="37">
        <v>34</v>
      </c>
      <c r="Q59" s="37">
        <v>38.549999999999997</v>
      </c>
      <c r="R59" s="37">
        <v>34.949999999999996</v>
      </c>
      <c r="S59" s="37">
        <v>39.6</v>
      </c>
      <c r="T59" s="37">
        <v>41.449999999999996</v>
      </c>
      <c r="U59" s="37">
        <v>34.25</v>
      </c>
      <c r="V59" s="37">
        <v>39.599999999999994</v>
      </c>
      <c r="W59" s="37">
        <v>36.450000000000003</v>
      </c>
      <c r="X59" s="37">
        <v>36.005154639175259</v>
      </c>
      <c r="Y59" s="37"/>
    </row>
    <row r="60" spans="1:25" x14ac:dyDescent="0.2">
      <c r="A60" s="10" t="s">
        <v>36</v>
      </c>
      <c r="B60" s="8">
        <v>16.281755196304847</v>
      </c>
      <c r="C60" s="8">
        <v>5.0000000000000036</v>
      </c>
      <c r="D60" s="8">
        <v>13.6</v>
      </c>
      <c r="E60" s="8">
        <v>17.100000000000001</v>
      </c>
      <c r="F60" s="8">
        <v>18.2</v>
      </c>
      <c r="G60" s="8">
        <v>18.100000000000001</v>
      </c>
      <c r="H60" s="8">
        <v>18.097014925373131</v>
      </c>
      <c r="I60" s="8">
        <v>31.15</v>
      </c>
      <c r="J60" s="8">
        <v>25.2</v>
      </c>
      <c r="K60" s="8">
        <v>26.9</v>
      </c>
      <c r="L60" s="8">
        <v>24.75</v>
      </c>
      <c r="M60" s="8">
        <v>17.200000000000003</v>
      </c>
      <c r="N60" s="8">
        <v>25.300000000000004</v>
      </c>
      <c r="O60" s="37">
        <v>22.4</v>
      </c>
      <c r="P60" s="37">
        <v>22.35</v>
      </c>
      <c r="Q60" s="37">
        <v>22.300000000000004</v>
      </c>
      <c r="R60" s="37">
        <v>18.25</v>
      </c>
      <c r="S60" s="37">
        <v>17.75</v>
      </c>
      <c r="T60" s="37">
        <v>27.000000000000004</v>
      </c>
      <c r="U60" s="37">
        <v>19.100000000000001</v>
      </c>
      <c r="V60" s="37">
        <v>17</v>
      </c>
      <c r="W60" s="37">
        <v>24.549999999999997</v>
      </c>
      <c r="X60" s="37">
        <v>19.458762886597938</v>
      </c>
      <c r="Y60" s="37"/>
    </row>
    <row r="61" spans="1:25" x14ac:dyDescent="0.2">
      <c r="A61" s="10" t="s">
        <v>37</v>
      </c>
      <c r="B61" s="8">
        <v>9.8729792147805995</v>
      </c>
      <c r="C61" s="8">
        <v>2.5499999999999972</v>
      </c>
      <c r="D61" s="8">
        <v>13.9</v>
      </c>
      <c r="E61" s="8">
        <v>19.8</v>
      </c>
      <c r="F61" s="8">
        <v>22.6</v>
      </c>
      <c r="G61" s="8">
        <v>19</v>
      </c>
      <c r="H61" s="8">
        <v>23.009950248756219</v>
      </c>
      <c r="I61" s="8">
        <v>23.249999999999996</v>
      </c>
      <c r="J61" s="8">
        <v>30.35</v>
      </c>
      <c r="K61" s="8">
        <v>30.049999999999997</v>
      </c>
      <c r="L61" s="8">
        <v>25.950000000000003</v>
      </c>
      <c r="M61" s="8">
        <v>18.150000000000002</v>
      </c>
      <c r="N61" s="8">
        <v>23.6</v>
      </c>
      <c r="O61" s="37">
        <v>22.799999999999997</v>
      </c>
      <c r="P61" s="37">
        <v>24.35</v>
      </c>
      <c r="Q61" s="37">
        <v>30.549999999999997</v>
      </c>
      <c r="R61" s="37">
        <v>24.55</v>
      </c>
      <c r="S61" s="37">
        <v>22.549999999999997</v>
      </c>
      <c r="T61" s="37">
        <v>28.499999999999996</v>
      </c>
      <c r="U61" s="37">
        <v>19.650000000000002</v>
      </c>
      <c r="V61" s="37">
        <v>23.95</v>
      </c>
      <c r="W61" s="37">
        <v>27</v>
      </c>
      <c r="X61" s="37">
        <v>23.273195876288661</v>
      </c>
      <c r="Y61" s="37"/>
    </row>
    <row r="62" spans="1:25" x14ac:dyDescent="0.2">
      <c r="A62" s="10" t="s">
        <v>38</v>
      </c>
      <c r="B62" s="8">
        <v>26.501154734411081</v>
      </c>
      <c r="C62" s="8">
        <v>18.649999999999999</v>
      </c>
      <c r="D62" s="8">
        <v>23</v>
      </c>
      <c r="E62" s="8">
        <v>23.2</v>
      </c>
      <c r="F62" s="8">
        <v>31.4</v>
      </c>
      <c r="G62" s="8">
        <v>34</v>
      </c>
      <c r="H62" s="8">
        <v>39.800995024875618</v>
      </c>
      <c r="I62" s="8">
        <v>39.150000000000006</v>
      </c>
      <c r="J62" s="8">
        <v>36.650000000000006</v>
      </c>
      <c r="K62" s="8">
        <v>47.9</v>
      </c>
      <c r="L62" s="8">
        <v>44.849999999999994</v>
      </c>
      <c r="M62" s="8">
        <v>35.550000000000004</v>
      </c>
      <c r="N62" s="8">
        <v>40.299999999999997</v>
      </c>
      <c r="O62" s="37">
        <v>36.75</v>
      </c>
      <c r="P62" s="37">
        <v>40.9</v>
      </c>
      <c r="Q62" s="37">
        <v>34.350000000000009</v>
      </c>
      <c r="R62" s="37">
        <v>31.449999999999996</v>
      </c>
      <c r="S62" s="37">
        <v>32.150000000000006</v>
      </c>
      <c r="T62" s="37">
        <v>36.049999999999997</v>
      </c>
      <c r="U62" s="37">
        <v>35.549999999999997</v>
      </c>
      <c r="V62" s="37">
        <v>36.75</v>
      </c>
      <c r="W62" s="37">
        <v>34.050000000000004</v>
      </c>
      <c r="X62" s="37">
        <v>34.123711340206185</v>
      </c>
      <c r="Y62" s="37"/>
    </row>
    <row r="63" spans="1:25" x14ac:dyDescent="0.2">
      <c r="A63" s="10" t="s">
        <v>39</v>
      </c>
      <c r="B63" s="8">
        <v>42.147806004618936</v>
      </c>
      <c r="C63" s="8">
        <v>41.55</v>
      </c>
      <c r="D63" s="8">
        <v>41.2</v>
      </c>
      <c r="E63" s="8">
        <v>45.4</v>
      </c>
      <c r="F63" s="8">
        <v>48.8</v>
      </c>
      <c r="G63" s="8">
        <v>46.7</v>
      </c>
      <c r="H63" s="8">
        <v>51.119402985074629</v>
      </c>
      <c r="I63" s="8">
        <v>59.95</v>
      </c>
      <c r="J63" s="8">
        <v>51.850000000000009</v>
      </c>
      <c r="K63" s="8">
        <v>49.4</v>
      </c>
      <c r="L63" s="8">
        <v>49.65</v>
      </c>
      <c r="M63" s="8">
        <v>46.85</v>
      </c>
      <c r="N63" s="8">
        <v>47.9</v>
      </c>
      <c r="O63" s="37">
        <v>48.2</v>
      </c>
      <c r="P63" s="37">
        <v>45.95</v>
      </c>
      <c r="Q63" s="37">
        <v>48.400000000000006</v>
      </c>
      <c r="R63" s="37">
        <v>46.35</v>
      </c>
      <c r="S63" s="37">
        <v>49.849999999999994</v>
      </c>
      <c r="T63" s="37">
        <v>53</v>
      </c>
      <c r="U63" s="37">
        <v>49.000000000000007</v>
      </c>
      <c r="V63" s="37">
        <v>50.05</v>
      </c>
      <c r="W63" s="37">
        <v>49.15</v>
      </c>
      <c r="X63" s="37">
        <v>46.701030927835056</v>
      </c>
      <c r="Y63" s="37"/>
    </row>
    <row r="64" spans="1:25" x14ac:dyDescent="0.2">
      <c r="A64" s="10" t="s">
        <v>40</v>
      </c>
      <c r="B64" s="8">
        <v>34.237875288683597</v>
      </c>
      <c r="C64" s="8">
        <v>32.699999999999996</v>
      </c>
      <c r="D64" s="8">
        <v>38.1</v>
      </c>
      <c r="E64" s="8">
        <v>34.4</v>
      </c>
      <c r="F64" s="8">
        <v>39.799999999999997</v>
      </c>
      <c r="G64" s="8">
        <v>31.1</v>
      </c>
      <c r="H64" s="8">
        <v>32.338308457711435</v>
      </c>
      <c r="I64" s="8">
        <v>29.1</v>
      </c>
      <c r="J64" s="8">
        <v>41.85</v>
      </c>
      <c r="K64" s="8">
        <v>34.9</v>
      </c>
      <c r="L64" s="8">
        <v>31.150000000000002</v>
      </c>
      <c r="M64" s="8">
        <v>28.200000000000003</v>
      </c>
      <c r="N64" s="8">
        <v>35.799999999999997</v>
      </c>
      <c r="O64" s="37">
        <v>38.249999999999993</v>
      </c>
      <c r="P64" s="37">
        <v>37.900000000000006</v>
      </c>
      <c r="Q64" s="37">
        <v>39.449999999999996</v>
      </c>
      <c r="R64" s="37">
        <v>37.75</v>
      </c>
      <c r="S64" s="37">
        <v>39.299999999999997</v>
      </c>
      <c r="T64" s="37">
        <v>37.700000000000003</v>
      </c>
      <c r="U64" s="37">
        <v>37.349999999999994</v>
      </c>
      <c r="V64" s="37">
        <v>36.550000000000004</v>
      </c>
      <c r="W64" s="37">
        <v>41.45</v>
      </c>
      <c r="X64" s="37">
        <v>38.324742268041241</v>
      </c>
      <c r="Y64" s="37"/>
    </row>
    <row r="65" spans="1:25" x14ac:dyDescent="0.2">
      <c r="A65" s="10" t="s">
        <v>41</v>
      </c>
      <c r="B65" s="8">
        <v>-14.318706697459582</v>
      </c>
      <c r="C65" s="8">
        <v>-16.549999999999997</v>
      </c>
      <c r="D65" s="8">
        <v>-8.5</v>
      </c>
      <c r="E65" s="8">
        <v>-8.1</v>
      </c>
      <c r="F65" s="8">
        <v>0.8</v>
      </c>
      <c r="G65" s="8">
        <v>-0.2</v>
      </c>
      <c r="H65" s="8">
        <v>-1.3059701492537314</v>
      </c>
      <c r="I65" s="8">
        <v>5.8000000000000007</v>
      </c>
      <c r="J65" s="8">
        <v>6.1500000000000021</v>
      </c>
      <c r="K65" s="8">
        <v>6.8000000000000043</v>
      </c>
      <c r="L65" s="8">
        <v>2.6499999999999986</v>
      </c>
      <c r="M65" s="8">
        <v>4.7500000000000036</v>
      </c>
      <c r="N65" s="8">
        <v>6.75</v>
      </c>
      <c r="O65" s="37">
        <v>10.600000000000001</v>
      </c>
      <c r="P65" s="37">
        <v>6.1500000000000021</v>
      </c>
      <c r="Q65" s="37">
        <v>8.5</v>
      </c>
      <c r="R65" s="37">
        <v>0.85000000000000142</v>
      </c>
      <c r="S65" s="37">
        <v>4.3500000000000014</v>
      </c>
      <c r="T65" s="37">
        <v>8.5</v>
      </c>
      <c r="U65" s="37">
        <v>4.4499999999999957</v>
      </c>
      <c r="V65" s="37">
        <v>0.19999999999999929</v>
      </c>
      <c r="W65" s="37">
        <v>10.399999999999999</v>
      </c>
      <c r="X65" s="37">
        <v>9.9484536082474193</v>
      </c>
      <c r="Y65" s="37"/>
    </row>
    <row r="66" spans="1:25" x14ac:dyDescent="0.2">
      <c r="A66" s="10" t="s">
        <v>42</v>
      </c>
      <c r="B66" s="8">
        <v>5.3695150115473407</v>
      </c>
      <c r="C66" s="8">
        <v>-2.8500000000000014</v>
      </c>
      <c r="D66" s="8">
        <v>10.199999999999999</v>
      </c>
      <c r="E66" s="8">
        <v>11.2</v>
      </c>
      <c r="F66" s="8">
        <v>11.6</v>
      </c>
      <c r="G66" s="8">
        <v>8.6999999999999993</v>
      </c>
      <c r="H66" s="8">
        <v>9.2661691542288551</v>
      </c>
      <c r="I66" s="8">
        <v>20.549999999999997</v>
      </c>
      <c r="J66" s="8">
        <v>18.650000000000006</v>
      </c>
      <c r="K66" s="8">
        <v>15.599999999999998</v>
      </c>
      <c r="L66" s="8">
        <v>13.649999999999999</v>
      </c>
      <c r="M66" s="8">
        <v>8.25</v>
      </c>
      <c r="N66" s="8">
        <v>15.850000000000001</v>
      </c>
      <c r="O66" s="37">
        <v>15.549999999999997</v>
      </c>
      <c r="P66" s="37">
        <v>18.649999999999999</v>
      </c>
      <c r="Q66" s="37">
        <v>20.55</v>
      </c>
      <c r="R66" s="37">
        <v>8.0000000000000036</v>
      </c>
      <c r="S66" s="37">
        <v>12.5</v>
      </c>
      <c r="T66" s="37">
        <v>18.800000000000004</v>
      </c>
      <c r="U66" s="37">
        <v>9.6000000000000014</v>
      </c>
      <c r="V66" s="37">
        <v>7.8000000000000007</v>
      </c>
      <c r="W66" s="37">
        <v>17.950000000000003</v>
      </c>
      <c r="X66" s="37">
        <v>14.201030927835053</v>
      </c>
      <c r="Y66" s="37"/>
    </row>
    <row r="67" spans="1:25" x14ac:dyDescent="0.2">
      <c r="A67" s="10" t="s">
        <v>43</v>
      </c>
      <c r="B67" s="8">
        <v>17.609699769053115</v>
      </c>
      <c r="C67" s="8">
        <v>13.900000000000006</v>
      </c>
      <c r="D67" s="8">
        <v>23.7</v>
      </c>
      <c r="E67" s="8">
        <v>28.7</v>
      </c>
      <c r="F67" s="8">
        <v>29.3</v>
      </c>
      <c r="G67" s="8">
        <v>-11.3</v>
      </c>
      <c r="H67" s="8">
        <v>31.96517412935323</v>
      </c>
      <c r="I67" s="8">
        <v>36.6</v>
      </c>
      <c r="J67" s="8">
        <v>33.200000000000003</v>
      </c>
      <c r="K67" s="8">
        <v>36.549999999999997</v>
      </c>
      <c r="L67" s="8">
        <v>30.250000000000004</v>
      </c>
      <c r="M67" s="8">
        <v>21.85</v>
      </c>
      <c r="N67" s="8">
        <v>27.049999999999994</v>
      </c>
      <c r="O67" s="37">
        <v>30.849999999999994</v>
      </c>
      <c r="P67" s="37">
        <v>27.5</v>
      </c>
      <c r="Q67" s="37">
        <v>35.100000000000009</v>
      </c>
      <c r="R67" s="37">
        <v>27.599999999999994</v>
      </c>
      <c r="S67" s="37">
        <v>39.75</v>
      </c>
      <c r="T67" s="37">
        <v>38.6</v>
      </c>
      <c r="U67" s="37">
        <v>29.400000000000002</v>
      </c>
      <c r="V67" s="37">
        <v>34.65</v>
      </c>
      <c r="W67" s="37">
        <v>34.9</v>
      </c>
      <c r="X67" s="37">
        <v>34.381443298969074</v>
      </c>
      <c r="Y67" s="37"/>
    </row>
    <row r="68" spans="1:25" x14ac:dyDescent="0.2">
      <c r="A68" s="10" t="s">
        <v>44</v>
      </c>
      <c r="B68" s="8">
        <v>43.360277136258659</v>
      </c>
      <c r="C68" s="8">
        <v>37.450000000000003</v>
      </c>
      <c r="D68" s="8">
        <v>42</v>
      </c>
      <c r="E68" s="8">
        <v>45.5</v>
      </c>
      <c r="F68" s="8">
        <v>49.1</v>
      </c>
      <c r="G68" s="8">
        <v>42.6</v>
      </c>
      <c r="H68" s="8">
        <v>48.507462686567159</v>
      </c>
      <c r="I68" s="8">
        <v>48.099999999999994</v>
      </c>
      <c r="J68" s="8">
        <v>47.5</v>
      </c>
      <c r="K68" s="8">
        <v>52.05</v>
      </c>
      <c r="L68" s="8">
        <v>42.199999999999996</v>
      </c>
      <c r="M68" s="8">
        <v>37.299999999999997</v>
      </c>
      <c r="N68" s="8">
        <v>38.900000000000006</v>
      </c>
      <c r="O68" s="37">
        <v>40.950000000000003</v>
      </c>
      <c r="P68" s="37">
        <v>38.35</v>
      </c>
      <c r="Q68" s="37">
        <v>44.75</v>
      </c>
      <c r="R68" s="37">
        <v>37.450000000000003</v>
      </c>
      <c r="S68" s="37">
        <v>48</v>
      </c>
      <c r="T68" s="37">
        <v>45.8</v>
      </c>
      <c r="U68" s="37">
        <v>35.750000000000007</v>
      </c>
      <c r="V68" s="37">
        <v>44.5</v>
      </c>
      <c r="W68" s="37">
        <v>44.250000000000007</v>
      </c>
      <c r="X68" s="37">
        <v>43.94329896907216</v>
      </c>
      <c r="Y68" s="37"/>
    </row>
    <row r="69" spans="1:25" x14ac:dyDescent="0.2">
      <c r="A69" s="202" t="s">
        <v>45</v>
      </c>
      <c r="B69" s="17">
        <v>68.533487297921468</v>
      </c>
      <c r="C69" s="17">
        <v>68.5</v>
      </c>
      <c r="D69" s="17">
        <v>60.8</v>
      </c>
      <c r="E69" s="17">
        <v>58</v>
      </c>
      <c r="F69" s="17">
        <v>71</v>
      </c>
      <c r="G69" s="17">
        <v>66.2</v>
      </c>
      <c r="H69" s="17">
        <v>70.460199004975124</v>
      </c>
      <c r="I69" s="17">
        <v>77.2</v>
      </c>
      <c r="J69" s="17">
        <v>72.650000000000006</v>
      </c>
      <c r="K69" s="17">
        <v>75.7</v>
      </c>
      <c r="L69" s="17">
        <v>72.8</v>
      </c>
      <c r="M69" s="17">
        <v>63.55</v>
      </c>
      <c r="N69" s="17">
        <v>74.05</v>
      </c>
      <c r="O69" s="47">
        <v>72.75</v>
      </c>
      <c r="P69" s="47">
        <v>66.149999999999991</v>
      </c>
      <c r="Q69" s="47">
        <v>64.55</v>
      </c>
      <c r="R69" s="47">
        <v>74.25</v>
      </c>
      <c r="S69" s="47">
        <v>71.55</v>
      </c>
      <c r="T69" s="47">
        <v>68.500000000000014</v>
      </c>
      <c r="U69" s="47">
        <v>69.25</v>
      </c>
      <c r="V69" s="47">
        <v>70.650000000000006</v>
      </c>
      <c r="W69" s="47">
        <v>65.25</v>
      </c>
      <c r="X69" s="47">
        <v>65.515463917525764</v>
      </c>
      <c r="Y69" s="37"/>
    </row>
    <row r="70" spans="1:25" s="136" customFormat="1" x14ac:dyDescent="0.2">
      <c r="A70" s="195" t="s">
        <v>47</v>
      </c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1:25" x14ac:dyDescent="0.2">
      <c r="A71" s="10" t="s">
        <v>48</v>
      </c>
      <c r="B71" s="8">
        <v>14.780600461893766</v>
      </c>
      <c r="C71" s="8">
        <v>17.8</v>
      </c>
      <c r="D71" s="8">
        <v>-5.4</v>
      </c>
      <c r="E71" s="8">
        <v>-6.3</v>
      </c>
      <c r="F71" s="8">
        <v>12.4</v>
      </c>
      <c r="G71" s="8">
        <v>-6.2</v>
      </c>
      <c r="H71" s="8">
        <v>-3.1094527363184099</v>
      </c>
      <c r="I71" s="8">
        <v>3.3000000000000043</v>
      </c>
      <c r="J71" s="16">
        <v>-2.4000000000000021</v>
      </c>
      <c r="K71" s="12">
        <v>8.5</v>
      </c>
      <c r="L71" s="8">
        <v>5.1000000000000014</v>
      </c>
      <c r="M71" s="8">
        <v>19.600000000000001</v>
      </c>
      <c r="N71" s="8">
        <v>13.7</v>
      </c>
      <c r="O71" s="37">
        <v>12.400000000000002</v>
      </c>
      <c r="P71" s="37">
        <v>8.8999999999999986</v>
      </c>
      <c r="Q71" s="37">
        <v>2.1000000000000014</v>
      </c>
      <c r="R71" s="37">
        <v>-4.1999999999999957</v>
      </c>
      <c r="S71" s="37">
        <v>-2.0999999999999979</v>
      </c>
      <c r="T71" s="37">
        <v>-6.2999999999999972</v>
      </c>
      <c r="U71" s="37">
        <v>0.20000000000000284</v>
      </c>
      <c r="V71" s="37">
        <v>-2.3000000000000007</v>
      </c>
      <c r="W71" s="37">
        <v>5</v>
      </c>
      <c r="X71" s="37">
        <v>1.803194229778466</v>
      </c>
      <c r="Y71" s="37"/>
    </row>
    <row r="72" spans="1:25" x14ac:dyDescent="0.2">
      <c r="A72" s="10" t="s">
        <v>49</v>
      </c>
      <c r="B72" s="8">
        <v>24.711316397228636</v>
      </c>
      <c r="C72" s="8">
        <v>22.200000000000003</v>
      </c>
      <c r="D72" s="8">
        <v>23</v>
      </c>
      <c r="E72" s="8">
        <v>18</v>
      </c>
      <c r="F72" s="8">
        <v>24.8</v>
      </c>
      <c r="G72" s="8">
        <v>25.1</v>
      </c>
      <c r="H72" s="8">
        <v>16.169154228855721</v>
      </c>
      <c r="I72" s="8">
        <v>8.6999999999999993</v>
      </c>
      <c r="J72" s="8">
        <v>8.5</v>
      </c>
      <c r="K72" s="12">
        <v>8.8999999999999986</v>
      </c>
      <c r="L72" s="8">
        <v>1</v>
      </c>
      <c r="M72" s="8">
        <v>2.1000000000000014</v>
      </c>
      <c r="N72" s="8">
        <v>9.1999999999999957</v>
      </c>
      <c r="O72" s="37">
        <v>17.899999999999999</v>
      </c>
      <c r="P72" s="37">
        <v>16.000000000000004</v>
      </c>
      <c r="Q72" s="37">
        <v>33.5</v>
      </c>
      <c r="R72" s="37">
        <v>26.3</v>
      </c>
      <c r="S72" s="37">
        <v>14.299999999999997</v>
      </c>
      <c r="T72" s="37">
        <v>30.1</v>
      </c>
      <c r="U72" s="37">
        <v>30.7</v>
      </c>
      <c r="V72" s="37">
        <v>25.300000000000004</v>
      </c>
      <c r="W72" s="37">
        <v>25.900000000000002</v>
      </c>
      <c r="X72" s="37">
        <v>18.856259659969091</v>
      </c>
      <c r="Y72" s="37"/>
    </row>
    <row r="73" spans="1:25" x14ac:dyDescent="0.2">
      <c r="A73" s="202" t="s">
        <v>50</v>
      </c>
      <c r="B73" s="17">
        <v>-3.4642032332563559</v>
      </c>
      <c r="C73" s="17">
        <v>-2.8999999999999986</v>
      </c>
      <c r="D73" s="17">
        <v>12</v>
      </c>
      <c r="E73" s="17">
        <v>-2.5</v>
      </c>
      <c r="F73" s="17">
        <v>-3.5</v>
      </c>
      <c r="G73" s="17">
        <v>4.3</v>
      </c>
      <c r="H73" s="17">
        <v>-2.8606965174129328</v>
      </c>
      <c r="I73" s="17">
        <v>-14</v>
      </c>
      <c r="J73" s="17">
        <v>3.1000000000000014</v>
      </c>
      <c r="K73" s="17">
        <v>-5.3999999999999986</v>
      </c>
      <c r="L73" s="17">
        <v>2.0999999999999979</v>
      </c>
      <c r="M73" s="17">
        <v>9.5999999999999979</v>
      </c>
      <c r="N73" s="17">
        <v>-2.1000000000000014</v>
      </c>
      <c r="O73" s="47">
        <v>11.7</v>
      </c>
      <c r="P73" s="47">
        <v>21.299999999999997</v>
      </c>
      <c r="Q73" s="47">
        <v>19.600000000000001</v>
      </c>
      <c r="R73" s="47">
        <v>23.3</v>
      </c>
      <c r="S73" s="47">
        <v>15.599999999999998</v>
      </c>
      <c r="T73" s="47">
        <v>20.9</v>
      </c>
      <c r="U73" s="47">
        <v>19.299999999999997</v>
      </c>
      <c r="V73" s="47">
        <v>10.899999999999999</v>
      </c>
      <c r="W73" s="47">
        <v>15.299999999999997</v>
      </c>
      <c r="X73" s="47">
        <v>12.41628026790314</v>
      </c>
      <c r="Y73" s="37"/>
    </row>
    <row r="74" spans="1:25" s="42" customFormat="1" x14ac:dyDescent="0.2">
      <c r="A74" s="34" t="s">
        <v>51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5" x14ac:dyDescent="0.2">
      <c r="A75" s="10" t="s">
        <v>48</v>
      </c>
      <c r="B75" s="8">
        <v>28.637413394919164</v>
      </c>
      <c r="C75" s="8">
        <v>24.9</v>
      </c>
      <c r="D75" s="8">
        <v>3.5</v>
      </c>
      <c r="E75" s="8">
        <v>5.5</v>
      </c>
      <c r="F75" s="8">
        <v>8.1</v>
      </c>
      <c r="G75" s="8">
        <v>16.399999999999999</v>
      </c>
      <c r="H75" s="8">
        <v>11.318407960199007</v>
      </c>
      <c r="I75" s="8">
        <v>10.8</v>
      </c>
      <c r="J75" s="16">
        <v>25.2</v>
      </c>
      <c r="K75" s="12">
        <v>7.4000000000000021</v>
      </c>
      <c r="L75" s="8">
        <v>6.4999999999999964</v>
      </c>
      <c r="M75" s="8">
        <v>26</v>
      </c>
      <c r="N75" s="8">
        <v>10.3</v>
      </c>
      <c r="O75" s="37">
        <v>13.899999999999999</v>
      </c>
      <c r="P75" s="37">
        <v>16.400000000000002</v>
      </c>
      <c r="Q75" s="37">
        <v>20.800000000000004</v>
      </c>
      <c r="R75" s="37">
        <v>10.7</v>
      </c>
      <c r="S75" s="37">
        <v>13.999999999999996</v>
      </c>
      <c r="T75" s="37">
        <v>12.7</v>
      </c>
      <c r="U75" s="37">
        <v>8.3000000000000043</v>
      </c>
      <c r="V75" s="37">
        <v>4.3000000000000007</v>
      </c>
      <c r="W75" s="37">
        <v>11.799999999999997</v>
      </c>
      <c r="X75" s="37">
        <v>10.922205048943837</v>
      </c>
      <c r="Y75" s="37"/>
    </row>
    <row r="76" spans="1:25" x14ac:dyDescent="0.2">
      <c r="A76" s="10" t="s">
        <v>49</v>
      </c>
      <c r="B76" s="8">
        <v>-3.4642032332563559</v>
      </c>
      <c r="C76" s="8">
        <v>-2.8999999999999986</v>
      </c>
      <c r="D76" s="8">
        <v>12</v>
      </c>
      <c r="E76" s="8">
        <v>6.6</v>
      </c>
      <c r="F76" s="8">
        <v>-14.2</v>
      </c>
      <c r="G76" s="8">
        <v>6.5</v>
      </c>
      <c r="H76" s="18">
        <v>7.7114427860696502</v>
      </c>
      <c r="I76" s="8">
        <v>-10.999999999999996</v>
      </c>
      <c r="J76" s="8">
        <v>3.9000000000000057</v>
      </c>
      <c r="K76" s="12">
        <v>9.2000000000000028</v>
      </c>
      <c r="L76" s="8">
        <v>-7.5999999999999979</v>
      </c>
      <c r="M76" s="8">
        <v>-12.000000000000004</v>
      </c>
      <c r="N76" s="8">
        <v>15.600000000000001</v>
      </c>
      <c r="O76" s="37">
        <v>9.8999999999999986</v>
      </c>
      <c r="P76" s="37">
        <v>10.099999999999998</v>
      </c>
      <c r="Q76" s="37">
        <v>15.200000000000003</v>
      </c>
      <c r="R76" s="37">
        <v>13.700000000000003</v>
      </c>
      <c r="S76" s="37">
        <v>10.5</v>
      </c>
      <c r="T76" s="37">
        <v>18.2</v>
      </c>
      <c r="U76" s="37">
        <v>17.700000000000003</v>
      </c>
      <c r="V76" s="37">
        <v>21.400000000000002</v>
      </c>
      <c r="W76" s="37">
        <v>14.600000000000001</v>
      </c>
      <c r="X76" s="37">
        <v>10.716125708397733</v>
      </c>
      <c r="Y76" s="37"/>
    </row>
    <row r="77" spans="1:25" x14ac:dyDescent="0.2">
      <c r="A77" s="202" t="s">
        <v>50</v>
      </c>
      <c r="B77" s="17">
        <v>-0.46189376443417984</v>
      </c>
      <c r="C77" s="17">
        <v>-1.3999999999999986</v>
      </c>
      <c r="D77" s="17">
        <v>-2</v>
      </c>
      <c r="E77" s="17">
        <v>-3.3</v>
      </c>
      <c r="F77" s="17">
        <v>-5.6</v>
      </c>
      <c r="G77" s="17">
        <v>1.3</v>
      </c>
      <c r="H77" s="17">
        <v>-7.4626865671641767</v>
      </c>
      <c r="I77" s="17">
        <v>-20.300000000000004</v>
      </c>
      <c r="J77" s="17">
        <v>-2.6000000000000014</v>
      </c>
      <c r="K77" s="17">
        <v>-2.8000000000000007</v>
      </c>
      <c r="L77" s="17">
        <v>-4.3999999999999986</v>
      </c>
      <c r="M77" s="17">
        <v>-7.8000000000000007</v>
      </c>
      <c r="N77" s="17">
        <v>-1.2999999999999972</v>
      </c>
      <c r="O77" s="47">
        <v>1.3999999999999986</v>
      </c>
      <c r="P77" s="47">
        <v>7.7999999999999972</v>
      </c>
      <c r="Q77" s="47">
        <v>4.5</v>
      </c>
      <c r="R77" s="47">
        <v>12.7</v>
      </c>
      <c r="S77" s="47">
        <v>6.5</v>
      </c>
      <c r="T77" s="47">
        <v>8.5</v>
      </c>
      <c r="U77" s="47">
        <v>11.500000000000004</v>
      </c>
      <c r="V77" s="47">
        <v>7.5999999999999979</v>
      </c>
      <c r="W77" s="47">
        <v>6.6999999999999957</v>
      </c>
      <c r="X77" s="47">
        <v>9.4796496651210695</v>
      </c>
      <c r="Y77" s="37"/>
    </row>
    <row r="78" spans="1:25" s="42" customFormat="1" x14ac:dyDescent="0.2">
      <c r="A78" s="315" t="s">
        <v>52</v>
      </c>
      <c r="B78" s="315"/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spans="1:25" ht="14.25" customHeight="1" x14ac:dyDescent="0.2">
      <c r="A79" s="10" t="s">
        <v>53</v>
      </c>
      <c r="B79" s="8">
        <v>3.9215686274509807</v>
      </c>
      <c r="C79" s="8">
        <v>14.88095238095238</v>
      </c>
      <c r="D79" s="8">
        <v>7.7319587628865953</v>
      </c>
      <c r="E79" s="8">
        <v>11.111111111111114</v>
      </c>
      <c r="F79" s="8">
        <v>-22</v>
      </c>
      <c r="G79" s="8">
        <v>11.5</v>
      </c>
      <c r="H79" s="8">
        <v>-2.8301886792452819</v>
      </c>
      <c r="I79" s="8">
        <v>6.5088757396449708</v>
      </c>
      <c r="J79" s="8">
        <v>11.475409836065573</v>
      </c>
      <c r="K79" s="8">
        <v>20.512820512820511</v>
      </c>
      <c r="L79" s="8">
        <v>36.60377358490566</v>
      </c>
      <c r="M79" s="8">
        <v>45.051194539249103</v>
      </c>
      <c r="N79" s="8">
        <v>51.632047477744806</v>
      </c>
      <c r="O79" s="37">
        <v>28.771929824561404</v>
      </c>
      <c r="P79" s="37">
        <v>34.627831715210355</v>
      </c>
      <c r="Q79" s="37">
        <v>4.4854881266490763</v>
      </c>
      <c r="R79" s="37">
        <v>20.703125</v>
      </c>
      <c r="S79" s="37">
        <v>19.587628865979383</v>
      </c>
      <c r="T79" s="37">
        <v>13.580246913580247</v>
      </c>
      <c r="U79" s="37">
        <v>34.545454545454547</v>
      </c>
      <c r="V79" s="37">
        <v>23.966942148760332</v>
      </c>
      <c r="W79" s="37">
        <v>30.322580645161288</v>
      </c>
      <c r="X79" s="37">
        <v>23.55072463768116</v>
      </c>
      <c r="Y79" s="37"/>
    </row>
    <row r="80" spans="1:25" x14ac:dyDescent="0.2">
      <c r="A80" s="10" t="s">
        <v>54</v>
      </c>
      <c r="B80" s="8">
        <v>42.857142857142861</v>
      </c>
      <c r="C80" s="8">
        <v>43.835616438356169</v>
      </c>
      <c r="D80" s="8">
        <v>-14.285714285714281</v>
      </c>
      <c r="E80" s="8">
        <v>10.344827586206897</v>
      </c>
      <c r="F80" s="8">
        <v>25</v>
      </c>
      <c r="G80" s="8">
        <v>-15.2</v>
      </c>
      <c r="H80" s="8">
        <v>-4</v>
      </c>
      <c r="I80" s="8">
        <v>20.588235294117645</v>
      </c>
      <c r="J80" s="8">
        <v>12.121212121212118</v>
      </c>
      <c r="K80" s="8">
        <v>37.837837837837839</v>
      </c>
      <c r="L80" s="8">
        <v>61.363636363636367</v>
      </c>
      <c r="M80" s="8">
        <v>48.717948717948715</v>
      </c>
      <c r="N80" s="8">
        <v>41.666666666666671</v>
      </c>
      <c r="O80" s="37">
        <v>77.631578947368425</v>
      </c>
      <c r="P80" s="37">
        <v>23.076923076923077</v>
      </c>
      <c r="Q80" s="37">
        <v>29.629629629629626</v>
      </c>
      <c r="R80" s="37">
        <v>28.125</v>
      </c>
      <c r="S80" s="37">
        <v>-16.129032258064516</v>
      </c>
      <c r="T80" s="37">
        <v>8.1632653061224492</v>
      </c>
      <c r="U80" s="37">
        <v>27.27272727272727</v>
      </c>
      <c r="V80" s="37">
        <v>34.146341463414636</v>
      </c>
      <c r="W80" s="37">
        <v>13.953488372093023</v>
      </c>
      <c r="X80" s="37">
        <v>4.7619047619047619</v>
      </c>
      <c r="Y80" s="37"/>
    </row>
    <row r="81" spans="1:25" x14ac:dyDescent="0.2">
      <c r="A81" s="10" t="s">
        <v>55</v>
      </c>
      <c r="B81" s="8">
        <v>6.8493150684931479</v>
      </c>
      <c r="C81" s="8">
        <v>16.12903225806452</v>
      </c>
      <c r="D81" s="8">
        <v>15.06849315068493</v>
      </c>
      <c r="E81" s="8">
        <v>4.5454545454545396</v>
      </c>
      <c r="F81" s="8">
        <v>-1.5</v>
      </c>
      <c r="G81" s="8">
        <v>-22.3</v>
      </c>
      <c r="H81" s="8">
        <v>-12.048192771084338</v>
      </c>
      <c r="I81" s="8">
        <v>-3.9215686274509802</v>
      </c>
      <c r="J81" s="8">
        <v>-5.9405940594059388</v>
      </c>
      <c r="K81" s="8">
        <v>23.717948717948715</v>
      </c>
      <c r="L81" s="8">
        <v>20.161290322580644</v>
      </c>
      <c r="M81" s="8">
        <v>33.333333333333329</v>
      </c>
      <c r="N81" s="8">
        <v>35.64356435643564</v>
      </c>
      <c r="O81" s="37">
        <v>32.352941176470587</v>
      </c>
      <c r="P81" s="37">
        <v>21.374045801526716</v>
      </c>
      <c r="Q81" s="37">
        <v>21.527777777777779</v>
      </c>
      <c r="R81" s="37">
        <v>11.891891891891893</v>
      </c>
      <c r="S81" s="37">
        <v>22.674418604651162</v>
      </c>
      <c r="T81" s="37">
        <v>12.925170068027212</v>
      </c>
      <c r="U81" s="37">
        <v>26.875</v>
      </c>
      <c r="V81" s="37">
        <v>14.97005988023952</v>
      </c>
      <c r="W81" s="37">
        <v>6.1855670103092786</v>
      </c>
      <c r="X81" s="37">
        <v>9.0322580645161281</v>
      </c>
      <c r="Y81" s="37"/>
    </row>
    <row r="82" spans="1:25" x14ac:dyDescent="0.2">
      <c r="A82" s="202" t="s">
        <v>56</v>
      </c>
      <c r="B82" s="17">
        <v>11.090225563909776</v>
      </c>
      <c r="C82" s="17">
        <v>7.7181208053691321</v>
      </c>
      <c r="D82" s="17">
        <v>-2.3195876288659818</v>
      </c>
      <c r="E82" s="17">
        <v>-10.218978102189784</v>
      </c>
      <c r="F82" s="17">
        <v>-8.6</v>
      </c>
      <c r="G82" s="17">
        <v>-8.3000000000000007</v>
      </c>
      <c r="H82" s="8">
        <v>0.41322314049586595</v>
      </c>
      <c r="I82" s="17">
        <v>13.419913419913421</v>
      </c>
      <c r="J82" s="17">
        <v>16.293279022403258</v>
      </c>
      <c r="K82" s="17">
        <v>15.567282321899736</v>
      </c>
      <c r="L82" s="17">
        <v>27.53807106598985</v>
      </c>
      <c r="M82" s="17">
        <v>36.806342015855037</v>
      </c>
      <c r="N82" s="17">
        <v>37.584650112866818</v>
      </c>
      <c r="O82" s="47">
        <v>16.136919315403421</v>
      </c>
      <c r="P82" s="47">
        <v>20.115606936416185</v>
      </c>
      <c r="Q82" s="47">
        <v>9.4952951240376393</v>
      </c>
      <c r="R82" s="47">
        <v>15.600624024960998</v>
      </c>
      <c r="S82" s="47">
        <v>12.608069164265128</v>
      </c>
      <c r="T82" s="47">
        <v>10.332871012482663</v>
      </c>
      <c r="U82" s="47">
        <v>22.746478873239436</v>
      </c>
      <c r="V82" s="47">
        <v>13.165075034106414</v>
      </c>
      <c r="W82" s="47">
        <v>18.379160636758321</v>
      </c>
      <c r="X82" s="47">
        <v>15.541922290388548</v>
      </c>
      <c r="Y82" s="37"/>
    </row>
    <row r="83" spans="1:25" s="42" customFormat="1" x14ac:dyDescent="0.2">
      <c r="A83" s="315" t="s">
        <v>57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1:25" ht="14.25" customHeight="1" x14ac:dyDescent="0.2">
      <c r="A84" s="10" t="s">
        <v>53</v>
      </c>
      <c r="B84" s="8">
        <v>64.052287581699346</v>
      </c>
      <c r="C84" s="8">
        <v>63.190184049079754</v>
      </c>
      <c r="D84" s="8">
        <v>35.38461538461538</v>
      </c>
      <c r="E84" s="8">
        <v>44.651162790697668</v>
      </c>
      <c r="F84" s="8">
        <v>28.888888888888893</v>
      </c>
      <c r="G84" s="8">
        <v>44.2</v>
      </c>
      <c r="H84" s="8">
        <v>29.245283018867926</v>
      </c>
      <c r="I84" s="8">
        <v>25.443786982248522</v>
      </c>
      <c r="J84" s="8">
        <v>62.295081967213115</v>
      </c>
      <c r="K84" s="8">
        <v>31.5018315018315</v>
      </c>
      <c r="L84" s="8">
        <v>35.471698113207545</v>
      </c>
      <c r="M84" s="8">
        <v>47.44027303754266</v>
      </c>
      <c r="N84" s="8">
        <v>32.640949554896146</v>
      </c>
      <c r="O84" s="37">
        <v>46.666666666666664</v>
      </c>
      <c r="P84" s="37">
        <v>42.071197411003233</v>
      </c>
      <c r="Q84" s="37">
        <v>43.799472295514512</v>
      </c>
      <c r="R84" s="37">
        <v>51.5625</v>
      </c>
      <c r="S84" s="37">
        <v>56.013745704467354</v>
      </c>
      <c r="T84" s="37">
        <v>60.493827160493829</v>
      </c>
      <c r="U84" s="37">
        <v>60.606060606060609</v>
      </c>
      <c r="V84" s="37">
        <v>57.02479338842975</v>
      </c>
      <c r="W84" s="37">
        <v>58.709677419354833</v>
      </c>
      <c r="X84" s="37">
        <v>61.594202898550719</v>
      </c>
      <c r="Y84" s="37"/>
    </row>
    <row r="85" spans="1:25" x14ac:dyDescent="0.2">
      <c r="A85" s="10" t="s">
        <v>54</v>
      </c>
      <c r="B85" s="8">
        <v>85.185185185185176</v>
      </c>
      <c r="C85" s="8">
        <v>61.290322580645153</v>
      </c>
      <c r="D85" s="8">
        <v>35</v>
      </c>
      <c r="E85" s="8">
        <v>57.142857142857146</v>
      </c>
      <c r="F85" s="8">
        <v>78.260869565217391</v>
      </c>
      <c r="G85" s="8">
        <v>51.1</v>
      </c>
      <c r="H85" s="8">
        <v>72</v>
      </c>
      <c r="I85" s="8">
        <v>47.058823529411761</v>
      </c>
      <c r="J85" s="8">
        <v>60.606060606060609</v>
      </c>
      <c r="K85" s="8">
        <v>37.837837837837839</v>
      </c>
      <c r="L85" s="8">
        <v>47.727272727272727</v>
      </c>
      <c r="M85" s="8">
        <v>61.53846153846154</v>
      </c>
      <c r="N85" s="8">
        <v>52.777777777777779</v>
      </c>
      <c r="O85" s="37">
        <v>13.157894736842104</v>
      </c>
      <c r="P85" s="37">
        <v>57.692307692307686</v>
      </c>
      <c r="Q85" s="37">
        <v>42.592592592592595</v>
      </c>
      <c r="R85" s="37">
        <v>46.875</v>
      </c>
      <c r="S85" s="37">
        <v>48.387096774193552</v>
      </c>
      <c r="T85" s="37">
        <v>59.183673469387756</v>
      </c>
      <c r="U85" s="37">
        <v>60.606060606060609</v>
      </c>
      <c r="V85" s="37">
        <v>64.285714285714292</v>
      </c>
      <c r="W85" s="37">
        <v>32.558139534883722</v>
      </c>
      <c r="X85" s="37">
        <v>45.238095238095241</v>
      </c>
      <c r="Y85" s="37"/>
    </row>
    <row r="86" spans="1:25" x14ac:dyDescent="0.2">
      <c r="A86" s="10" t="s">
        <v>55</v>
      </c>
      <c r="B86" s="8">
        <v>56.164383561643838</v>
      </c>
      <c r="C86" s="8">
        <v>60.139860139860147</v>
      </c>
      <c r="D86" s="8">
        <v>39.726027397260282</v>
      </c>
      <c r="E86" s="8">
        <v>43.939393939393938</v>
      </c>
      <c r="F86" s="8">
        <v>45.588235294117645</v>
      </c>
      <c r="G86" s="8">
        <v>42</v>
      </c>
      <c r="H86" s="8">
        <v>51.807228915662655</v>
      </c>
      <c r="I86" s="8">
        <v>26.47058823529412</v>
      </c>
      <c r="J86" s="8">
        <v>42.57425742574258</v>
      </c>
      <c r="K86" s="8">
        <v>58.333333333333336</v>
      </c>
      <c r="L86" s="8">
        <v>57.258064516129039</v>
      </c>
      <c r="M86" s="8">
        <v>50.793650793650791</v>
      </c>
      <c r="N86" s="8">
        <v>75.247524752475243</v>
      </c>
      <c r="O86" s="37">
        <v>54.901960784313729</v>
      </c>
      <c r="P86" s="37">
        <v>54.961832061068705</v>
      </c>
      <c r="Q86" s="37">
        <v>59.027777777777779</v>
      </c>
      <c r="R86" s="37">
        <v>64.86486486486487</v>
      </c>
      <c r="S86" s="37">
        <v>53.488372093023251</v>
      </c>
      <c r="T86" s="37">
        <v>57.142857142857139</v>
      </c>
      <c r="U86" s="37">
        <v>60.624999999999993</v>
      </c>
      <c r="V86" s="37">
        <v>41.317365269461078</v>
      </c>
      <c r="W86" s="37">
        <v>46.391752577319586</v>
      </c>
      <c r="X86" s="37">
        <v>43.225806451612904</v>
      </c>
      <c r="Y86" s="37"/>
    </row>
    <row r="87" spans="1:25" x14ac:dyDescent="0.2">
      <c r="A87" s="202" t="s">
        <v>56</v>
      </c>
      <c r="B87" s="8">
        <v>65.103189493433391</v>
      </c>
      <c r="C87" s="8">
        <v>57.685352622061487</v>
      </c>
      <c r="D87" s="8">
        <v>40.826873385012917</v>
      </c>
      <c r="E87" s="8">
        <v>45.232273838630803</v>
      </c>
      <c r="F87" s="8">
        <v>48.578199052132703</v>
      </c>
      <c r="G87" s="8">
        <v>51.7</v>
      </c>
      <c r="H87" s="8">
        <v>52.066115702479337</v>
      </c>
      <c r="I87" s="8">
        <v>56.060606060606055</v>
      </c>
      <c r="J87" s="17">
        <v>55.600814663951127</v>
      </c>
      <c r="K87" s="17">
        <v>58.970976253298154</v>
      </c>
      <c r="L87" s="17">
        <v>60.659898477157356</v>
      </c>
      <c r="M87" s="8">
        <v>65.118912797281993</v>
      </c>
      <c r="N87" s="8">
        <v>68.248587570621467</v>
      </c>
      <c r="O87" s="47">
        <v>62.591687041564789</v>
      </c>
      <c r="P87" s="47">
        <v>57.687861271676297</v>
      </c>
      <c r="Q87" s="47">
        <v>54.576561163387517</v>
      </c>
      <c r="R87" s="47">
        <v>56.084243369734786</v>
      </c>
      <c r="S87" s="47">
        <v>48.487031700288185</v>
      </c>
      <c r="T87" s="47">
        <v>49.861303744798889</v>
      </c>
      <c r="U87" s="47">
        <v>57.112676056338032</v>
      </c>
      <c r="V87" s="47">
        <v>42.769440654843109</v>
      </c>
      <c r="W87" s="47">
        <v>55.499276410998554</v>
      </c>
      <c r="X87" s="47">
        <v>53.306066802999318</v>
      </c>
      <c r="Y87" s="37"/>
    </row>
    <row r="88" spans="1:25" s="42" customFormat="1" x14ac:dyDescent="0.2">
      <c r="A88" s="315" t="s">
        <v>58</v>
      </c>
      <c r="B88" s="315"/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ht="14.25" customHeight="1" x14ac:dyDescent="0.2">
      <c r="A89" s="10" t="s">
        <v>59</v>
      </c>
      <c r="B89" s="8">
        <v>5.3601340033500833</v>
      </c>
      <c r="C89" s="8">
        <v>13.572542901716069</v>
      </c>
      <c r="D89" s="8">
        <v>6.7460317460317469</v>
      </c>
      <c r="E89" s="8">
        <v>1.7274472168905959</v>
      </c>
      <c r="F89" s="8">
        <v>-8.9411764705882355</v>
      </c>
      <c r="G89" s="8">
        <v>-4.9000000000000004</v>
      </c>
      <c r="H89" s="12">
        <v>63.55555555555555</v>
      </c>
      <c r="I89" s="8">
        <v>13.806706114398423</v>
      </c>
      <c r="J89" s="8">
        <v>13.235294117647062</v>
      </c>
      <c r="K89" s="8">
        <v>17.351598173515981</v>
      </c>
      <c r="L89" s="8">
        <v>30.708661417322837</v>
      </c>
      <c r="M89" s="8">
        <v>37.698412698412696</v>
      </c>
      <c r="N89" s="8">
        <v>42.155919153031761</v>
      </c>
      <c r="O89" s="37">
        <v>20.552486187845304</v>
      </c>
      <c r="P89" s="37">
        <v>20.264765784114054</v>
      </c>
      <c r="Q89" s="37">
        <v>8.9352196574832465</v>
      </c>
      <c r="R89" s="37">
        <v>15.190784737221023</v>
      </c>
      <c r="S89" s="37">
        <v>12.886259040105195</v>
      </c>
      <c r="T89" s="37">
        <v>8.7327642810242931</v>
      </c>
      <c r="U89" s="37">
        <v>23.714652956298202</v>
      </c>
      <c r="V89" s="37">
        <v>11.992263056092844</v>
      </c>
      <c r="W89" s="37">
        <v>18.175853018372703</v>
      </c>
      <c r="X89" s="37">
        <v>13.669064748201439</v>
      </c>
      <c r="Y89" s="37"/>
    </row>
    <row r="90" spans="1:25" x14ac:dyDescent="0.2">
      <c r="A90" s="10" t="s">
        <v>60</v>
      </c>
      <c r="B90" s="8">
        <v>17.901234567901234</v>
      </c>
      <c r="C90" s="8">
        <v>19.075144508670522</v>
      </c>
      <c r="D90" s="8">
        <v>-9.6</v>
      </c>
      <c r="E90" s="8">
        <v>-9.6551724137931032</v>
      </c>
      <c r="F90" s="8">
        <v>-11.570247933884296</v>
      </c>
      <c r="G90" s="8">
        <v>-2.5</v>
      </c>
      <c r="H90" s="12">
        <v>58.407079646017692</v>
      </c>
      <c r="I90" s="8">
        <v>-7.0588235294117645</v>
      </c>
      <c r="J90" s="8">
        <v>10.15625</v>
      </c>
      <c r="K90" s="8">
        <v>25.641025641025639</v>
      </c>
      <c r="L90" s="8">
        <v>35.922330097087382</v>
      </c>
      <c r="M90" s="8">
        <v>46.153846153846153</v>
      </c>
      <c r="N90" s="8">
        <v>38.20754716981132</v>
      </c>
      <c r="O90" s="37">
        <v>28.260869565217391</v>
      </c>
      <c r="P90" s="37">
        <v>28.846153846153843</v>
      </c>
      <c r="Q90" s="37">
        <v>12.301587301587301</v>
      </c>
      <c r="R90" s="37">
        <v>18.623481781376519</v>
      </c>
      <c r="S90" s="37">
        <v>17.768595041322314</v>
      </c>
      <c r="T90" s="37">
        <v>13.559322033898304</v>
      </c>
      <c r="U90" s="37">
        <v>29.277566539923956</v>
      </c>
      <c r="V90" s="37">
        <v>27.6</v>
      </c>
      <c r="W90" s="37">
        <v>17.391304347826086</v>
      </c>
      <c r="X90" s="37">
        <v>22.727272727272727</v>
      </c>
      <c r="Y90" s="37"/>
    </row>
    <row r="91" spans="1:25" x14ac:dyDescent="0.2">
      <c r="A91" s="202" t="s">
        <v>61</v>
      </c>
      <c r="B91" s="17">
        <v>23.529411764705884</v>
      </c>
      <c r="C91" s="17">
        <v>19.230769230769234</v>
      </c>
      <c r="D91" s="17">
        <v>6.7796610169491558</v>
      </c>
      <c r="E91" s="17">
        <v>-8.0645161290322633</v>
      </c>
      <c r="F91" s="17">
        <v>0</v>
      </c>
      <c r="G91" s="8">
        <v>-26</v>
      </c>
      <c r="H91" s="12">
        <v>55.833333333333329</v>
      </c>
      <c r="I91" s="8">
        <v>20</v>
      </c>
      <c r="J91" s="17">
        <v>10.810810810810811</v>
      </c>
      <c r="K91" s="17">
        <v>11.504424778761061</v>
      </c>
      <c r="L91" s="17">
        <v>15.748031496062993</v>
      </c>
      <c r="M91" s="17">
        <v>32.142857142857146</v>
      </c>
      <c r="N91" s="17">
        <v>35.779816513761467</v>
      </c>
      <c r="O91" s="47">
        <v>37.671232876712331</v>
      </c>
      <c r="P91" s="47">
        <v>39.716312056737593</v>
      </c>
      <c r="Q91" s="47">
        <v>15.894039735099339</v>
      </c>
      <c r="R91" s="47">
        <v>22.689075630252102</v>
      </c>
      <c r="S91" s="47">
        <v>21.367521367521366</v>
      </c>
      <c r="T91" s="47">
        <v>34.45378151260504</v>
      </c>
      <c r="U91" s="47">
        <v>34.677419354838712</v>
      </c>
      <c r="V91" s="47">
        <v>30.252100840336134</v>
      </c>
      <c r="W91" s="47">
        <v>32.03125</v>
      </c>
      <c r="X91" s="47">
        <v>27.702702702702702</v>
      </c>
      <c r="Y91" s="37"/>
    </row>
    <row r="92" spans="1:25" s="42" customFormat="1" x14ac:dyDescent="0.2">
      <c r="A92" s="315" t="s">
        <v>62</v>
      </c>
      <c r="B92" s="315"/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spans="1:25" ht="14.25" customHeight="1" x14ac:dyDescent="0.2">
      <c r="A93" s="10" t="s">
        <v>59</v>
      </c>
      <c r="B93" s="12">
        <v>65.66164154103852</v>
      </c>
      <c r="C93" s="12">
        <v>59.126365054602182</v>
      </c>
      <c r="D93" s="12">
        <v>40.873015873015873</v>
      </c>
      <c r="E93" s="12">
        <v>47.784200385356456</v>
      </c>
      <c r="F93" s="8">
        <v>48.113207547169814</v>
      </c>
      <c r="G93" s="8">
        <v>50.3</v>
      </c>
      <c r="H93" s="8">
        <v>47.818499127399647</v>
      </c>
      <c r="I93" s="8">
        <v>46.942800788954635</v>
      </c>
      <c r="J93" s="8">
        <v>55.514705882352935</v>
      </c>
      <c r="K93" s="8">
        <v>53.881278538812779</v>
      </c>
      <c r="L93" s="12">
        <v>56.69291338582677</v>
      </c>
      <c r="M93" s="12">
        <v>64.682539682539684</v>
      </c>
      <c r="N93" s="8">
        <v>59.480269489894134</v>
      </c>
      <c r="O93" s="37">
        <v>58.784530386740329</v>
      </c>
      <c r="P93" s="37">
        <v>53.767820773930751</v>
      </c>
      <c r="Q93" s="37">
        <v>54.877140729709609</v>
      </c>
      <c r="R93" s="37">
        <v>54.931605471562271</v>
      </c>
      <c r="S93" s="37">
        <v>49.243918474687703</v>
      </c>
      <c r="T93" s="37">
        <v>51.214707813525941</v>
      </c>
      <c r="U93" s="37">
        <v>56.876606683804631</v>
      </c>
      <c r="V93" s="37">
        <v>44.007731958762889</v>
      </c>
      <c r="W93" s="37">
        <v>54.199475065616795</v>
      </c>
      <c r="X93" s="37">
        <v>53.891432308698498</v>
      </c>
      <c r="Y93" s="37"/>
    </row>
    <row r="94" spans="1:25" x14ac:dyDescent="0.2">
      <c r="A94" s="10" t="s">
        <v>60</v>
      </c>
      <c r="B94" s="12">
        <v>64.596273291925471</v>
      </c>
      <c r="C94" s="12">
        <v>59.064327485380119</v>
      </c>
      <c r="D94" s="12">
        <v>40</v>
      </c>
      <c r="E94" s="12">
        <v>42.361111111111114</v>
      </c>
      <c r="F94" s="8">
        <v>40.833333333333336</v>
      </c>
      <c r="G94" s="8">
        <v>46.3</v>
      </c>
      <c r="H94" s="8">
        <v>50.375939849624061</v>
      </c>
      <c r="I94" s="8">
        <v>38.82352941176471</v>
      </c>
      <c r="J94" s="8">
        <v>53.90625</v>
      </c>
      <c r="K94" s="8">
        <v>50</v>
      </c>
      <c r="L94" s="12">
        <v>59.22330097087378</v>
      </c>
      <c r="M94" s="12">
        <v>41.628959276018101</v>
      </c>
      <c r="N94" s="8">
        <v>63.679245283018872</v>
      </c>
      <c r="O94" s="37">
        <v>53.04347826086957</v>
      </c>
      <c r="P94" s="37">
        <v>56.730769230769226</v>
      </c>
      <c r="Q94" s="37">
        <v>51.587301587301596</v>
      </c>
      <c r="R94" s="37">
        <v>58.704453441295549</v>
      </c>
      <c r="S94" s="37">
        <v>48.760330578512395</v>
      </c>
      <c r="T94" s="37">
        <v>52.96610169491526</v>
      </c>
      <c r="U94" s="37">
        <v>62.737642585551335</v>
      </c>
      <c r="V94" s="37">
        <v>49.6</v>
      </c>
      <c r="W94" s="37">
        <v>56.884057971014492</v>
      </c>
      <c r="X94" s="37">
        <v>48.863636363636367</v>
      </c>
      <c r="Y94" s="37"/>
    </row>
    <row r="95" spans="1:25" x14ac:dyDescent="0.2">
      <c r="A95" s="202" t="s">
        <v>61</v>
      </c>
      <c r="B95" s="13">
        <v>52.427184466019419</v>
      </c>
      <c r="C95" s="13">
        <v>60.256410256410263</v>
      </c>
      <c r="D95" s="13">
        <v>29.310344827586206</v>
      </c>
      <c r="E95" s="13">
        <v>36.06557377049181</v>
      </c>
      <c r="F95" s="17">
        <v>45.762711864406782</v>
      </c>
      <c r="G95" s="17">
        <v>36.5</v>
      </c>
      <c r="H95" s="8">
        <v>34.693877551020407</v>
      </c>
      <c r="I95" s="8">
        <v>45.555555555555557</v>
      </c>
      <c r="J95" s="17">
        <v>54.054054054054049</v>
      </c>
      <c r="K95" s="17">
        <v>42.477876106194692</v>
      </c>
      <c r="L95" s="13">
        <v>30.708661417322837</v>
      </c>
      <c r="M95" s="13">
        <v>51.785714285714292</v>
      </c>
      <c r="N95" s="17">
        <v>51.851851851851848</v>
      </c>
      <c r="O95" s="47">
        <v>39.041095890410958</v>
      </c>
      <c r="P95" s="47">
        <v>49.645390070921984</v>
      </c>
      <c r="Q95" s="47">
        <v>29.80132450331126</v>
      </c>
      <c r="R95" s="47">
        <v>65.546218487394952</v>
      </c>
      <c r="S95" s="47">
        <v>63.247863247863243</v>
      </c>
      <c r="T95" s="47">
        <v>62.184873949579831</v>
      </c>
      <c r="U95" s="47">
        <v>62.903225806451616</v>
      </c>
      <c r="V95" s="47">
        <v>46.218487394957982</v>
      </c>
      <c r="W95" s="47">
        <v>53.90625</v>
      </c>
      <c r="X95" s="47">
        <v>58.108108108108105</v>
      </c>
      <c r="Y95" s="37"/>
    </row>
    <row r="96" spans="1:25" s="42" customFormat="1" x14ac:dyDescent="0.2">
      <c r="A96" s="315" t="s">
        <v>63</v>
      </c>
      <c r="B96" s="315"/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</row>
    <row r="97" spans="1:25" ht="14.25" customHeight="1" x14ac:dyDescent="0.2">
      <c r="A97" s="10" t="s">
        <v>53</v>
      </c>
      <c r="B97" s="12">
        <v>17.66743648960739</v>
      </c>
      <c r="C97" s="12">
        <v>18.303571428571427</v>
      </c>
      <c r="D97" s="12">
        <v>28.30188679245283</v>
      </c>
      <c r="E97" s="12">
        <v>29.62962962962963</v>
      </c>
      <c r="F97" s="8">
        <v>15.016501650165017</v>
      </c>
      <c r="G97" s="8">
        <v>23.2</v>
      </c>
      <c r="H97" s="8">
        <v>26.368159203980099</v>
      </c>
      <c r="I97" s="8">
        <v>22</v>
      </c>
      <c r="J97" s="8">
        <v>16.3</v>
      </c>
      <c r="K97" s="8">
        <v>22.3</v>
      </c>
      <c r="L97" s="12">
        <v>21.7</v>
      </c>
      <c r="M97" s="12">
        <v>21.8</v>
      </c>
      <c r="N97" s="8">
        <v>24.8</v>
      </c>
      <c r="O97" s="37">
        <v>22.2</v>
      </c>
      <c r="P97" s="37">
        <v>23.2</v>
      </c>
      <c r="Q97" s="37">
        <v>21.7</v>
      </c>
      <c r="R97" s="37">
        <v>14.6</v>
      </c>
      <c r="S97" s="37">
        <v>15.5</v>
      </c>
      <c r="T97" s="37">
        <v>12.9</v>
      </c>
      <c r="U97" s="37">
        <v>17</v>
      </c>
      <c r="V97" s="37">
        <v>12.6</v>
      </c>
      <c r="W97" s="37">
        <v>16.070502851218201</v>
      </c>
      <c r="X97" s="37">
        <v>14.226804123711339</v>
      </c>
      <c r="Y97" s="37"/>
    </row>
    <row r="98" spans="1:25" x14ac:dyDescent="0.2">
      <c r="A98" s="10" t="s">
        <v>54</v>
      </c>
      <c r="B98" s="12">
        <v>3.2332563510392611</v>
      </c>
      <c r="C98" s="12">
        <v>3.4598214285714284</v>
      </c>
      <c r="D98" s="12">
        <v>3.0478955007256894</v>
      </c>
      <c r="E98" s="12">
        <v>3.9780521262002702</v>
      </c>
      <c r="F98" s="8">
        <v>3.9603960396039604</v>
      </c>
      <c r="G98" s="8">
        <v>4.7</v>
      </c>
      <c r="H98" s="8">
        <v>3.1094527363184081</v>
      </c>
      <c r="I98" s="8">
        <v>4.4000000000000004</v>
      </c>
      <c r="J98" s="8">
        <v>4.4000000000000004</v>
      </c>
      <c r="K98" s="8">
        <v>3</v>
      </c>
      <c r="L98" s="12">
        <v>3.6</v>
      </c>
      <c r="M98" s="12">
        <v>2.9</v>
      </c>
      <c r="N98" s="8">
        <v>2.6</v>
      </c>
      <c r="O98" s="37">
        <v>5.9</v>
      </c>
      <c r="P98" s="37">
        <v>2</v>
      </c>
      <c r="Q98" s="37">
        <v>3.1</v>
      </c>
      <c r="R98" s="37">
        <v>1.8</v>
      </c>
      <c r="S98" s="37">
        <v>1.6</v>
      </c>
      <c r="T98" s="37">
        <v>2.6</v>
      </c>
      <c r="U98" s="37">
        <v>1.7</v>
      </c>
      <c r="V98" s="37">
        <v>2.2000000000000002</v>
      </c>
      <c r="W98" s="37">
        <v>2.2291342664593001</v>
      </c>
      <c r="X98" s="37">
        <v>2.1649484536082473</v>
      </c>
      <c r="Y98" s="37"/>
    </row>
    <row r="99" spans="1:25" x14ac:dyDescent="0.2">
      <c r="A99" s="10" t="s">
        <v>55</v>
      </c>
      <c r="B99" s="12">
        <v>17.5745958429561</v>
      </c>
      <c r="C99" s="12">
        <v>16.183035714285701</v>
      </c>
      <c r="D99" s="12">
        <v>10.595065312046444</v>
      </c>
      <c r="E99" s="12">
        <v>9.0034979423868293</v>
      </c>
      <c r="F99" s="8">
        <v>11.221122112211221</v>
      </c>
      <c r="G99" s="8">
        <v>14.2</v>
      </c>
      <c r="H99" s="8">
        <v>10.323383084577115</v>
      </c>
      <c r="I99" s="8">
        <v>13.3</v>
      </c>
      <c r="J99" s="8">
        <v>13.5</v>
      </c>
      <c r="K99" s="8">
        <v>12.7</v>
      </c>
      <c r="L99" s="12">
        <v>10.1</v>
      </c>
      <c r="M99" s="12">
        <v>9.4</v>
      </c>
      <c r="N99" s="8">
        <v>7.4</v>
      </c>
      <c r="O99" s="37">
        <v>8</v>
      </c>
      <c r="P99" s="37">
        <v>9.8000000000000007</v>
      </c>
      <c r="Q99" s="37">
        <v>8.1999999999999993</v>
      </c>
      <c r="R99" s="37">
        <v>10.5</v>
      </c>
      <c r="S99" s="37">
        <v>9.1</v>
      </c>
      <c r="T99" s="37">
        <v>7.8</v>
      </c>
      <c r="U99" s="37">
        <v>8.1999999999999993</v>
      </c>
      <c r="V99" s="37">
        <v>8.6999999999999993</v>
      </c>
      <c r="W99" s="37">
        <v>10.0570243649559</v>
      </c>
      <c r="X99" s="37">
        <v>7.9896907216494837</v>
      </c>
      <c r="Y99" s="37"/>
    </row>
    <row r="100" spans="1:25" x14ac:dyDescent="0.2">
      <c r="A100" s="202" t="s">
        <v>56</v>
      </c>
      <c r="B100" s="13">
        <v>61.547344110854503</v>
      </c>
      <c r="C100" s="13">
        <v>62.0419642857143</v>
      </c>
      <c r="D100" s="13">
        <v>58.013497822931804</v>
      </c>
      <c r="E100" s="13">
        <v>57.378600823045304</v>
      </c>
      <c r="F100" s="17">
        <v>69.836963696369594</v>
      </c>
      <c r="G100" s="17">
        <v>57.9</v>
      </c>
      <c r="H100" s="8">
        <v>60.199004975124382</v>
      </c>
      <c r="I100" s="17">
        <v>60.2</v>
      </c>
      <c r="J100" s="17">
        <v>65.7</v>
      </c>
      <c r="K100" s="17">
        <v>61.9</v>
      </c>
      <c r="L100" s="13">
        <v>64.5</v>
      </c>
      <c r="M100" s="13">
        <v>65.8</v>
      </c>
      <c r="N100" s="17">
        <v>65.099999999999994</v>
      </c>
      <c r="O100" s="47">
        <v>63.9</v>
      </c>
      <c r="P100" s="47">
        <v>65</v>
      </c>
      <c r="Q100" s="47">
        <v>67</v>
      </c>
      <c r="R100" s="47">
        <v>73</v>
      </c>
      <c r="S100" s="47">
        <v>73.8</v>
      </c>
      <c r="T100" s="47">
        <v>76.7</v>
      </c>
      <c r="U100" s="47">
        <v>73.099999999999994</v>
      </c>
      <c r="V100" s="47">
        <v>76.3</v>
      </c>
      <c r="W100" s="47">
        <v>71.643338517366502</v>
      </c>
      <c r="X100" s="47">
        <v>75.618556701030926</v>
      </c>
      <c r="Y100" s="37"/>
    </row>
    <row r="101" spans="1:25" s="42" customFormat="1" x14ac:dyDescent="0.2">
      <c r="A101" s="315" t="s">
        <v>64</v>
      </c>
      <c r="B101" s="315"/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</row>
    <row r="102" spans="1:25" ht="14.25" customHeight="1" x14ac:dyDescent="0.2">
      <c r="A102" s="10" t="s">
        <v>59</v>
      </c>
      <c r="B102" s="8">
        <v>69.053117782909936</v>
      </c>
      <c r="C102" s="8">
        <v>71.875</v>
      </c>
      <c r="D102" s="8">
        <v>73.294629898403485</v>
      </c>
      <c r="E102" s="8">
        <v>71.467764060356657</v>
      </c>
      <c r="F102" s="8">
        <v>70.297029702970292</v>
      </c>
      <c r="G102" s="8">
        <v>73.5</v>
      </c>
      <c r="H102" s="8">
        <v>71.268656716417908</v>
      </c>
      <c r="I102" s="8">
        <v>66.099999999999994</v>
      </c>
      <c r="J102" s="8">
        <v>72.8</v>
      </c>
      <c r="K102" s="8">
        <v>71.599999999999994</v>
      </c>
      <c r="L102" s="8">
        <v>72.7</v>
      </c>
      <c r="M102" s="8">
        <v>75.2</v>
      </c>
      <c r="N102" s="8">
        <v>76.400000000000006</v>
      </c>
      <c r="O102" s="37">
        <v>70.599999999999994</v>
      </c>
      <c r="P102" s="37">
        <v>73.8</v>
      </c>
      <c r="Q102" s="37">
        <v>76.900000000000006</v>
      </c>
      <c r="R102" s="37">
        <v>79.099999999999994</v>
      </c>
      <c r="S102" s="37">
        <v>80.8</v>
      </c>
      <c r="T102" s="37">
        <v>81</v>
      </c>
      <c r="U102" s="37">
        <v>80.099999999999994</v>
      </c>
      <c r="V102" s="37">
        <v>80.8</v>
      </c>
      <c r="W102" s="37">
        <v>79.045643153526896</v>
      </c>
      <c r="X102" s="37">
        <v>78.751933986591027</v>
      </c>
      <c r="Y102" s="37"/>
    </row>
    <row r="103" spans="1:25" x14ac:dyDescent="0.2">
      <c r="A103" s="10" t="s">
        <v>60</v>
      </c>
      <c r="B103" s="8">
        <v>18.706697459584294</v>
      </c>
      <c r="C103" s="8">
        <v>19.308035714285715</v>
      </c>
      <c r="D103" s="8">
        <v>18.1422351233672</v>
      </c>
      <c r="E103" s="8">
        <v>19.890260631001372</v>
      </c>
      <c r="F103" s="8">
        <v>19.966996699669966</v>
      </c>
      <c r="G103" s="8">
        <v>16.600000000000001</v>
      </c>
      <c r="H103" s="8">
        <v>16.542288557213929</v>
      </c>
      <c r="I103" s="8">
        <v>22.2</v>
      </c>
      <c r="J103" s="8">
        <v>17.100000000000001</v>
      </c>
      <c r="K103" s="8">
        <v>19.100000000000001</v>
      </c>
      <c r="L103" s="8">
        <v>16.899999999999999</v>
      </c>
      <c r="M103" s="8">
        <v>16.5</v>
      </c>
      <c r="N103" s="8">
        <v>15.6</v>
      </c>
      <c r="O103" s="37">
        <v>18</v>
      </c>
      <c r="P103" s="37">
        <v>15.6</v>
      </c>
      <c r="Q103" s="37">
        <v>14.4</v>
      </c>
      <c r="R103" s="37">
        <v>14.1</v>
      </c>
      <c r="S103" s="37">
        <v>12.9</v>
      </c>
      <c r="T103" s="37">
        <v>12.5</v>
      </c>
      <c r="U103" s="37">
        <v>13.5</v>
      </c>
      <c r="V103" s="37">
        <v>13</v>
      </c>
      <c r="W103" s="37">
        <v>14.315352697095401</v>
      </c>
      <c r="X103" s="37">
        <v>13.615265600825168</v>
      </c>
      <c r="Y103" s="37"/>
    </row>
    <row r="104" spans="1:25" x14ac:dyDescent="0.2">
      <c r="A104" s="10" t="s">
        <v>61</v>
      </c>
      <c r="B104" s="8">
        <v>11.893764434180138</v>
      </c>
      <c r="C104" s="8">
        <v>8.7053571428571423</v>
      </c>
      <c r="D104" s="8">
        <v>8.5631349782293178</v>
      </c>
      <c r="E104" s="8">
        <v>8.5048010973936901</v>
      </c>
      <c r="F104" s="8">
        <v>9.7359735973597363</v>
      </c>
      <c r="G104" s="8">
        <v>9.8000000000000007</v>
      </c>
      <c r="H104" s="8">
        <v>12.189054726368159</v>
      </c>
      <c r="I104" s="8">
        <v>11.7</v>
      </c>
      <c r="J104" s="8">
        <v>9.9</v>
      </c>
      <c r="K104" s="8">
        <v>9.1999999999999993</v>
      </c>
      <c r="L104" s="8">
        <v>10.4</v>
      </c>
      <c r="M104" s="8">
        <v>8.4</v>
      </c>
      <c r="N104" s="8">
        <v>8</v>
      </c>
      <c r="O104" s="37">
        <v>11.4</v>
      </c>
      <c r="P104" s="37">
        <v>10.6</v>
      </c>
      <c r="Q104" s="37">
        <v>8.6</v>
      </c>
      <c r="R104" s="37">
        <v>6.8</v>
      </c>
      <c r="S104" s="37">
        <v>6.2</v>
      </c>
      <c r="T104" s="37">
        <v>6.3</v>
      </c>
      <c r="U104" s="37">
        <v>6.4</v>
      </c>
      <c r="V104" s="37">
        <v>6.2</v>
      </c>
      <c r="W104" s="37">
        <v>6.6390041493775902</v>
      </c>
      <c r="X104" s="37">
        <v>7.6328004125838067</v>
      </c>
      <c r="Y104" s="37"/>
    </row>
    <row r="105" spans="1:25" x14ac:dyDescent="0.2">
      <c r="A105" s="10" t="s">
        <v>65</v>
      </c>
      <c r="B105" s="8">
        <v>0.34642032332563133</v>
      </c>
      <c r="C105" s="8">
        <v>0.1116071428571388</v>
      </c>
      <c r="D105" s="8">
        <v>0</v>
      </c>
      <c r="E105" s="8">
        <v>0.1</v>
      </c>
      <c r="F105" s="8">
        <v>0</v>
      </c>
      <c r="G105" s="8">
        <v>0.1</v>
      </c>
      <c r="H105" s="8">
        <v>0</v>
      </c>
      <c r="I105" s="8">
        <v>0</v>
      </c>
      <c r="J105" s="8">
        <v>0</v>
      </c>
      <c r="K105" s="8">
        <v>0.1</v>
      </c>
      <c r="L105" s="8">
        <v>0</v>
      </c>
      <c r="M105" s="8">
        <v>0</v>
      </c>
      <c r="N105" s="8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37"/>
    </row>
    <row r="106" spans="1:25" s="42" customFormat="1" x14ac:dyDescent="0.2">
      <c r="A106" s="315" t="s">
        <v>66</v>
      </c>
      <c r="B106" s="315"/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4"/>
    </row>
    <row r="107" spans="1:25" s="149" customFormat="1" x14ac:dyDescent="0.2">
      <c r="A107" s="19" t="s">
        <v>67</v>
      </c>
      <c r="B107" s="20">
        <v>1075</v>
      </c>
      <c r="C107" s="20">
        <v>1075</v>
      </c>
      <c r="D107" s="20">
        <v>1050</v>
      </c>
      <c r="E107" s="20">
        <v>1024</v>
      </c>
      <c r="F107" s="20">
        <v>850</v>
      </c>
      <c r="G107" s="20">
        <v>1100</v>
      </c>
      <c r="H107" s="20">
        <v>1100</v>
      </c>
      <c r="I107" s="20">
        <v>1100</v>
      </c>
      <c r="J107" s="20">
        <v>1100</v>
      </c>
      <c r="K107" s="105">
        <v>1350</v>
      </c>
      <c r="L107" s="105">
        <v>1350</v>
      </c>
      <c r="M107" s="105">
        <v>1400</v>
      </c>
      <c r="N107" s="105">
        <v>1400</v>
      </c>
      <c r="O107" s="105">
        <v>1400</v>
      </c>
      <c r="P107" s="105">
        <v>1400</v>
      </c>
      <c r="Q107" s="105">
        <v>1850</v>
      </c>
      <c r="R107" s="105">
        <v>1950</v>
      </c>
      <c r="S107" s="105">
        <v>1950</v>
      </c>
      <c r="T107" s="105">
        <v>1950</v>
      </c>
      <c r="U107" s="105">
        <v>1950</v>
      </c>
      <c r="V107" s="105">
        <v>1950</v>
      </c>
      <c r="W107" s="105">
        <v>1950</v>
      </c>
      <c r="X107" s="105">
        <v>1950</v>
      </c>
      <c r="Y107" s="105"/>
    </row>
    <row r="108" spans="1:25" x14ac:dyDescent="0.2">
      <c r="A108" s="10" t="s">
        <v>68</v>
      </c>
      <c r="B108" s="8">
        <v>80.558139534883722</v>
      </c>
      <c r="C108" s="8">
        <v>83.348837209302332</v>
      </c>
      <c r="D108" s="8">
        <v>81.523809523809518</v>
      </c>
      <c r="E108" s="8">
        <v>71.19140625</v>
      </c>
      <c r="F108" s="8">
        <v>71.294117647058812</v>
      </c>
      <c r="G108" s="37">
        <v>89.090909090909093</v>
      </c>
      <c r="H108" s="37">
        <v>73.090909090909093</v>
      </c>
      <c r="I108" s="37">
        <v>69.72727272727272</v>
      </c>
      <c r="J108" s="37">
        <v>67.909090909090907</v>
      </c>
      <c r="K108" s="37">
        <v>90.666666666666657</v>
      </c>
      <c r="L108" s="37">
        <v>90.518518518518519</v>
      </c>
      <c r="M108" s="37">
        <v>94.785714285714278</v>
      </c>
      <c r="N108" s="37">
        <v>92.642857142857139</v>
      </c>
      <c r="O108" s="37">
        <f>O109/O107*100</f>
        <v>91.5</v>
      </c>
      <c r="P108" s="37">
        <f>P109/P107*100</f>
        <v>95.071428571428569</v>
      </c>
      <c r="Q108" s="37">
        <f>Q109/Q107*100</f>
        <v>94.378378378378386</v>
      </c>
      <c r="R108" s="37">
        <v>96.410256410256409</v>
      </c>
      <c r="S108" s="37">
        <v>96.512820512820511</v>
      </c>
      <c r="T108" s="37">
        <v>96.461538461538467</v>
      </c>
      <c r="U108" s="37">
        <v>99.641025641025635</v>
      </c>
      <c r="V108" s="37">
        <v>98.564102564102569</v>
      </c>
      <c r="W108" s="37">
        <v>98.974358974358978</v>
      </c>
      <c r="X108" s="37">
        <v>99.538461538461547</v>
      </c>
      <c r="Y108" s="37"/>
    </row>
    <row r="109" spans="1:25" s="124" customFormat="1" x14ac:dyDescent="0.2">
      <c r="A109" s="21" t="s">
        <v>69</v>
      </c>
      <c r="B109" s="22">
        <v>866</v>
      </c>
      <c r="C109" s="22">
        <v>896</v>
      </c>
      <c r="D109" s="22">
        <v>856</v>
      </c>
      <c r="E109" s="22">
        <v>729</v>
      </c>
      <c r="F109" s="22">
        <v>606</v>
      </c>
      <c r="G109" s="22">
        <v>980</v>
      </c>
      <c r="H109" s="22">
        <v>804</v>
      </c>
      <c r="I109" s="22">
        <v>767</v>
      </c>
      <c r="J109" s="22">
        <v>747</v>
      </c>
      <c r="K109" s="48">
        <v>1224</v>
      </c>
      <c r="L109" s="48">
        <v>1222</v>
      </c>
      <c r="M109" s="48">
        <v>1327</v>
      </c>
      <c r="N109" s="48">
        <v>1297</v>
      </c>
      <c r="O109" s="48">
        <v>1281</v>
      </c>
      <c r="P109" s="48">
        <v>1331</v>
      </c>
      <c r="Q109" s="48">
        <v>1746</v>
      </c>
      <c r="R109" s="48">
        <v>1880</v>
      </c>
      <c r="S109" s="48">
        <v>1882</v>
      </c>
      <c r="T109" s="48">
        <v>1881</v>
      </c>
      <c r="U109" s="48">
        <v>1943</v>
      </c>
      <c r="V109" s="48">
        <v>1922</v>
      </c>
      <c r="W109" s="48">
        <v>1930</v>
      </c>
      <c r="X109" s="48">
        <v>1941</v>
      </c>
      <c r="Y109" s="48"/>
    </row>
    <row r="110" spans="1:25" ht="14.25" customHeight="1" x14ac:dyDescent="0.2">
      <c r="A110" s="9" t="s">
        <v>12</v>
      </c>
      <c r="B110" s="4">
        <v>240</v>
      </c>
      <c r="C110" s="4">
        <v>338</v>
      </c>
      <c r="D110" s="4">
        <v>187</v>
      </c>
      <c r="E110" s="4">
        <v>194</v>
      </c>
      <c r="F110" s="4">
        <v>205</v>
      </c>
      <c r="G110" s="4">
        <v>350</v>
      </c>
      <c r="H110" s="4">
        <v>276</v>
      </c>
      <c r="I110" s="4">
        <v>262</v>
      </c>
      <c r="J110" s="4">
        <v>243</v>
      </c>
      <c r="K110" s="49">
        <v>340</v>
      </c>
      <c r="L110" s="49">
        <v>326</v>
      </c>
      <c r="M110" s="49">
        <v>365</v>
      </c>
      <c r="N110" s="4">
        <v>349</v>
      </c>
      <c r="O110" s="4">
        <v>305</v>
      </c>
      <c r="P110" s="4">
        <v>329</v>
      </c>
      <c r="Q110" s="4">
        <v>379</v>
      </c>
      <c r="R110" s="4">
        <v>462</v>
      </c>
      <c r="S110" s="4">
        <v>482</v>
      </c>
      <c r="T110" s="4">
        <v>477</v>
      </c>
      <c r="U110" s="4">
        <v>467</v>
      </c>
      <c r="V110" s="4">
        <v>477</v>
      </c>
      <c r="W110" s="4">
        <v>475</v>
      </c>
      <c r="X110" s="4">
        <v>473</v>
      </c>
      <c r="Y110" s="4"/>
    </row>
    <row r="111" spans="1:25" x14ac:dyDescent="0.2">
      <c r="A111" s="10" t="s">
        <v>13</v>
      </c>
      <c r="B111" s="4">
        <v>77</v>
      </c>
      <c r="C111" s="4">
        <v>73</v>
      </c>
      <c r="D111" s="4">
        <v>32</v>
      </c>
      <c r="E111" s="4">
        <v>38</v>
      </c>
      <c r="F111" s="4">
        <v>23</v>
      </c>
      <c r="G111" s="4">
        <v>48</v>
      </c>
      <c r="H111" s="4">
        <v>30</v>
      </c>
      <c r="I111" s="4">
        <v>41</v>
      </c>
      <c r="J111" s="4">
        <v>51</v>
      </c>
      <c r="K111" s="49">
        <v>67</v>
      </c>
      <c r="L111" s="49">
        <v>53</v>
      </c>
      <c r="M111" s="49">
        <v>65</v>
      </c>
      <c r="N111" s="49">
        <v>66</v>
      </c>
      <c r="O111" s="49">
        <v>70</v>
      </c>
      <c r="P111" s="49">
        <v>71</v>
      </c>
      <c r="Q111" s="49">
        <v>98</v>
      </c>
      <c r="R111" s="49">
        <v>249</v>
      </c>
      <c r="S111" s="49">
        <v>262</v>
      </c>
      <c r="T111" s="49">
        <v>266</v>
      </c>
      <c r="U111" s="49">
        <v>269</v>
      </c>
      <c r="V111" s="49">
        <v>254</v>
      </c>
      <c r="W111" s="49">
        <v>276</v>
      </c>
      <c r="X111" s="49">
        <v>281</v>
      </c>
      <c r="Y111" s="49"/>
    </row>
    <row r="112" spans="1:25" x14ac:dyDescent="0.2">
      <c r="A112" s="10" t="s">
        <v>14</v>
      </c>
      <c r="B112" s="4">
        <v>180</v>
      </c>
      <c r="C112" s="4">
        <v>186</v>
      </c>
      <c r="D112" s="4">
        <v>180</v>
      </c>
      <c r="E112" s="4">
        <v>182</v>
      </c>
      <c r="F112" s="4">
        <v>143</v>
      </c>
      <c r="G112" s="4">
        <v>217</v>
      </c>
      <c r="H112" s="4">
        <v>186</v>
      </c>
      <c r="I112" s="4">
        <v>177</v>
      </c>
      <c r="J112" s="4">
        <v>141</v>
      </c>
      <c r="K112" s="49">
        <v>310</v>
      </c>
      <c r="L112" s="49">
        <v>276</v>
      </c>
      <c r="M112" s="49">
        <v>267</v>
      </c>
      <c r="N112" s="49">
        <v>312</v>
      </c>
      <c r="O112" s="49">
        <v>303</v>
      </c>
      <c r="P112" s="49">
        <v>326</v>
      </c>
      <c r="Q112" s="49">
        <v>475</v>
      </c>
      <c r="R112" s="49">
        <v>488</v>
      </c>
      <c r="S112" s="49">
        <v>502</v>
      </c>
      <c r="T112" s="49">
        <v>484</v>
      </c>
      <c r="U112" s="49">
        <v>492</v>
      </c>
      <c r="V112" s="49">
        <v>492</v>
      </c>
      <c r="W112" s="49">
        <v>485</v>
      </c>
      <c r="X112" s="49">
        <v>493</v>
      </c>
      <c r="Y112" s="49"/>
    </row>
    <row r="113" spans="1:25" x14ac:dyDescent="0.2">
      <c r="A113" s="10" t="s">
        <v>15</v>
      </c>
      <c r="B113" s="24">
        <v>369</v>
      </c>
      <c r="C113" s="24">
        <v>299</v>
      </c>
      <c r="D113" s="24">
        <v>290</v>
      </c>
      <c r="E113" s="24">
        <v>119</v>
      </c>
      <c r="F113" s="24">
        <v>235</v>
      </c>
      <c r="G113" s="24">
        <v>365</v>
      </c>
      <c r="H113" s="25">
        <v>312</v>
      </c>
      <c r="I113" s="25">
        <v>287</v>
      </c>
      <c r="J113" s="24">
        <v>312</v>
      </c>
      <c r="K113" s="106">
        <v>505</v>
      </c>
      <c r="L113" s="106">
        <v>567</v>
      </c>
      <c r="M113" s="106">
        <v>578</v>
      </c>
      <c r="N113" s="106">
        <v>633</v>
      </c>
      <c r="O113" s="106">
        <v>603</v>
      </c>
      <c r="P113" s="106">
        <v>605</v>
      </c>
      <c r="Q113" s="106">
        <v>794</v>
      </c>
      <c r="R113" s="106">
        <v>681</v>
      </c>
      <c r="S113" s="106">
        <v>636</v>
      </c>
      <c r="T113" s="106">
        <v>654</v>
      </c>
      <c r="U113" s="106">
        <v>715</v>
      </c>
      <c r="V113" s="106">
        <v>699</v>
      </c>
      <c r="W113" s="106">
        <v>694</v>
      </c>
      <c r="X113" s="106">
        <v>694</v>
      </c>
      <c r="Y113" s="106"/>
    </row>
    <row r="114" spans="1:25" x14ac:dyDescent="0.2">
      <c r="A114" s="11" t="s">
        <v>16</v>
      </c>
      <c r="B114" s="4">
        <v>18</v>
      </c>
      <c r="C114" s="4">
        <v>11</v>
      </c>
      <c r="D114" s="4">
        <v>19</v>
      </c>
      <c r="E114" s="4">
        <v>19</v>
      </c>
      <c r="F114" s="4">
        <v>12</v>
      </c>
      <c r="G114" s="4">
        <v>13</v>
      </c>
      <c r="H114" s="4">
        <v>18</v>
      </c>
      <c r="I114" s="4">
        <v>26</v>
      </c>
      <c r="J114" s="4">
        <v>15</v>
      </c>
      <c r="K114" s="49">
        <v>52</v>
      </c>
      <c r="L114" s="49">
        <v>47</v>
      </c>
      <c r="M114" s="49">
        <v>43</v>
      </c>
      <c r="N114" s="49">
        <v>36</v>
      </c>
      <c r="O114" s="49">
        <v>43</v>
      </c>
      <c r="P114" s="49">
        <v>32</v>
      </c>
      <c r="Q114" s="49">
        <v>38</v>
      </c>
      <c r="R114" s="49">
        <v>129</v>
      </c>
      <c r="S114" s="49">
        <v>119</v>
      </c>
      <c r="T114" s="49">
        <v>113</v>
      </c>
      <c r="U114" s="49">
        <v>130</v>
      </c>
      <c r="V114" s="49">
        <v>139</v>
      </c>
      <c r="W114" s="49">
        <v>155</v>
      </c>
      <c r="X114" s="49">
        <v>147</v>
      </c>
      <c r="Y114" s="49"/>
    </row>
    <row r="115" spans="1:25" x14ac:dyDescent="0.2">
      <c r="A115" s="11" t="s">
        <v>17</v>
      </c>
      <c r="B115" s="4">
        <v>82</v>
      </c>
      <c r="C115" s="4">
        <v>99</v>
      </c>
      <c r="D115" s="4">
        <v>57</v>
      </c>
      <c r="E115" s="4">
        <v>72</v>
      </c>
      <c r="F115" s="4">
        <v>74</v>
      </c>
      <c r="G115" s="4">
        <v>96</v>
      </c>
      <c r="H115" s="4">
        <v>88</v>
      </c>
      <c r="I115" s="4">
        <v>79</v>
      </c>
      <c r="J115" s="4">
        <v>110</v>
      </c>
      <c r="K115" s="49">
        <v>87</v>
      </c>
      <c r="L115" s="49">
        <v>122</v>
      </c>
      <c r="M115" s="49">
        <v>129</v>
      </c>
      <c r="N115" s="49">
        <v>125</v>
      </c>
      <c r="O115" s="49">
        <v>122</v>
      </c>
      <c r="P115" s="49">
        <v>133</v>
      </c>
      <c r="Q115" s="49">
        <v>178</v>
      </c>
      <c r="R115" s="49">
        <v>206</v>
      </c>
      <c r="S115" s="49">
        <v>182</v>
      </c>
      <c r="T115" s="49">
        <v>181</v>
      </c>
      <c r="U115" s="49">
        <v>193</v>
      </c>
      <c r="V115" s="49">
        <v>193</v>
      </c>
      <c r="W115" s="49">
        <v>198</v>
      </c>
      <c r="X115" s="49">
        <v>187</v>
      </c>
      <c r="Y115" s="49"/>
    </row>
    <row r="116" spans="1:25" x14ac:dyDescent="0.2">
      <c r="A116" s="11" t="s">
        <v>18</v>
      </c>
      <c r="B116" s="4">
        <v>53</v>
      </c>
      <c r="C116" s="4">
        <v>31</v>
      </c>
      <c r="D116" s="4">
        <v>32</v>
      </c>
      <c r="E116" s="4">
        <v>33</v>
      </c>
      <c r="F116" s="4">
        <v>4</v>
      </c>
      <c r="G116" s="4">
        <v>32</v>
      </c>
      <c r="H116" s="4">
        <v>22</v>
      </c>
      <c r="I116" s="4">
        <v>25</v>
      </c>
      <c r="J116" s="4">
        <v>28</v>
      </c>
      <c r="K116" s="49">
        <v>49</v>
      </c>
      <c r="L116" s="49">
        <v>28</v>
      </c>
      <c r="M116" s="49">
        <v>33</v>
      </c>
      <c r="N116" s="49">
        <v>36</v>
      </c>
      <c r="O116" s="49">
        <v>36</v>
      </c>
      <c r="P116" s="49">
        <v>36</v>
      </c>
      <c r="Q116" s="49">
        <v>53</v>
      </c>
      <c r="R116" s="49">
        <v>156</v>
      </c>
      <c r="S116" s="49">
        <v>167</v>
      </c>
      <c r="T116" s="49">
        <v>190</v>
      </c>
      <c r="U116" s="49">
        <v>198</v>
      </c>
      <c r="V116" s="49">
        <v>184</v>
      </c>
      <c r="W116" s="49">
        <v>173</v>
      </c>
      <c r="X116" s="49">
        <v>169</v>
      </c>
      <c r="Y116" s="49"/>
    </row>
    <row r="117" spans="1:25" ht="15" thickBot="1" x14ac:dyDescent="0.25">
      <c r="A117" s="39" t="s">
        <v>19</v>
      </c>
      <c r="B117" s="40">
        <v>15</v>
      </c>
      <c r="C117" s="40">
        <v>29</v>
      </c>
      <c r="D117" s="40">
        <v>59</v>
      </c>
      <c r="E117" s="40">
        <v>72</v>
      </c>
      <c r="F117" s="40">
        <v>24</v>
      </c>
      <c r="G117" s="40">
        <v>44</v>
      </c>
      <c r="H117" s="40">
        <v>31</v>
      </c>
      <c r="I117" s="40">
        <v>23</v>
      </c>
      <c r="J117" s="40">
        <v>23</v>
      </c>
      <c r="K117" s="51">
        <v>25</v>
      </c>
      <c r="L117" s="51">
        <v>16</v>
      </c>
      <c r="M117" s="51">
        <v>19</v>
      </c>
      <c r="N117" s="51">
        <v>16</v>
      </c>
      <c r="O117" s="51">
        <v>26</v>
      </c>
      <c r="P117" s="51">
        <v>28</v>
      </c>
      <c r="Q117" s="51">
        <v>44</v>
      </c>
      <c r="R117" s="51">
        <v>190</v>
      </c>
      <c r="S117" s="51">
        <v>168</v>
      </c>
      <c r="T117" s="51">
        <v>170</v>
      </c>
      <c r="U117" s="51">
        <v>194</v>
      </c>
      <c r="V117" s="51">
        <v>183</v>
      </c>
      <c r="W117" s="51">
        <v>168</v>
      </c>
      <c r="X117" s="51">
        <v>191</v>
      </c>
      <c r="Y117" s="49"/>
    </row>
    <row r="118" spans="1:25" s="42" customFormat="1" ht="18" customHeight="1" x14ac:dyDescent="0.2">
      <c r="A118" s="315" t="s">
        <v>265</v>
      </c>
      <c r="B118" s="315"/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4"/>
    </row>
    <row r="119" spans="1:25" x14ac:dyDescent="0.2">
      <c r="A119" s="10" t="s">
        <v>12</v>
      </c>
      <c r="B119" s="37">
        <v>6.0046189376443415</v>
      </c>
      <c r="C119" s="37">
        <v>5.6135735544217678</v>
      </c>
      <c r="D119" s="37">
        <v>-1.518691588785047</v>
      </c>
      <c r="E119" s="37">
        <v>-3.1550068587105624</v>
      </c>
      <c r="F119" s="37">
        <v>-6.435643564356436</v>
      </c>
      <c r="G119" s="37">
        <v>-4.6785714285714288</v>
      </c>
      <c r="H119" s="37">
        <v>-2.2388059701492544</v>
      </c>
      <c r="I119" s="37">
        <v>3.5202086049543673</v>
      </c>
      <c r="J119" s="37">
        <v>5.4886211512717535</v>
      </c>
      <c r="K119" s="37">
        <v>4.8202614379084965</v>
      </c>
      <c r="L119" s="37">
        <v>6.4648117839607195</v>
      </c>
      <c r="M119" s="37">
        <v>11.031290450219014</v>
      </c>
      <c r="N119" s="37">
        <v>9.3292212798766379</v>
      </c>
      <c r="O119" s="37">
        <v>2.9664324746291961</v>
      </c>
      <c r="P119" s="37">
        <v>6.3110443275732528</v>
      </c>
      <c r="Q119" s="37">
        <v>2.5200458190148911</v>
      </c>
      <c r="R119" s="37">
        <v>2.295109775602191</v>
      </c>
      <c r="S119" s="37">
        <v>1.6471838469713072</v>
      </c>
      <c r="T119" s="37">
        <v>1.541733120680489</v>
      </c>
      <c r="U119" s="37">
        <v>5.9701492537313428</v>
      </c>
      <c r="V119" s="37">
        <v>4.2143600416233093</v>
      </c>
      <c r="W119" s="37">
        <v>4.0932642487046627</v>
      </c>
      <c r="X119" s="37">
        <v>2.9881504379185988</v>
      </c>
      <c r="Y119" s="37"/>
    </row>
    <row r="120" spans="1:25" x14ac:dyDescent="0.2">
      <c r="A120" s="10" t="s">
        <v>13</v>
      </c>
      <c r="B120" s="37">
        <v>0.46189376443418012</v>
      </c>
      <c r="C120" s="37">
        <v>3.5714285714285721</v>
      </c>
      <c r="D120" s="37">
        <v>0.48236358154959291</v>
      </c>
      <c r="E120" s="37">
        <v>0.27434842249657065</v>
      </c>
      <c r="F120" s="37">
        <v>-0.66006600660066006</v>
      </c>
      <c r="G120" s="37">
        <v>-0.81795918367346931</v>
      </c>
      <c r="H120" s="37">
        <v>0.24875621890547253</v>
      </c>
      <c r="I120" s="37">
        <v>0.91264667535853983</v>
      </c>
      <c r="J120" s="37">
        <v>0.5354752342704151</v>
      </c>
      <c r="K120" s="37">
        <v>0.65359477124182996</v>
      </c>
      <c r="L120" s="37">
        <v>0.49099836333878888</v>
      </c>
      <c r="M120" s="37">
        <v>1.9593067068575734</v>
      </c>
      <c r="N120" s="37">
        <v>1.4649190439475714</v>
      </c>
      <c r="O120" s="37">
        <v>1.4051522248243558</v>
      </c>
      <c r="P120" s="37">
        <v>0.22539444027047331</v>
      </c>
      <c r="Q120" s="37">
        <v>1.2027491408934707</v>
      </c>
      <c r="R120" s="37">
        <v>2.7499549224666429</v>
      </c>
      <c r="S120" s="37">
        <v>2.0722635494155153</v>
      </c>
      <c r="T120" s="37">
        <v>0.63795853269537472</v>
      </c>
      <c r="U120" s="37">
        <v>3.6541430777148736</v>
      </c>
      <c r="V120" s="37">
        <v>2.445369406867846</v>
      </c>
      <c r="W120" s="37">
        <v>3.1088082901554404</v>
      </c>
      <c r="X120" s="37">
        <v>3.091190108191654</v>
      </c>
      <c r="Y120" s="37"/>
    </row>
    <row r="121" spans="1:25" x14ac:dyDescent="0.2">
      <c r="A121" s="10" t="s">
        <v>14</v>
      </c>
      <c r="B121" s="37">
        <v>-2.5546079708929517</v>
      </c>
      <c r="C121" s="37">
        <v>3.3482142857142865</v>
      </c>
      <c r="D121" s="37">
        <v>1.4018691588785042</v>
      </c>
      <c r="E121" s="37">
        <v>-0.41152263374485631</v>
      </c>
      <c r="F121" s="37">
        <v>-0.9970715381397286</v>
      </c>
      <c r="G121" s="37">
        <v>0.81928571428571428</v>
      </c>
      <c r="H121" s="37">
        <v>-1.9900497512437827</v>
      </c>
      <c r="I121" s="37">
        <v>0.39113428943937417</v>
      </c>
      <c r="J121" s="37">
        <v>1.6064257028112454</v>
      </c>
      <c r="K121" s="37">
        <v>3.1862745098039214</v>
      </c>
      <c r="L121" s="37">
        <v>7.2013093289689021</v>
      </c>
      <c r="M121" s="37">
        <v>5.5764883195177095</v>
      </c>
      <c r="N121" s="37">
        <v>8.9437162683114888</v>
      </c>
      <c r="O121" s="37">
        <v>4.2935206869633102</v>
      </c>
      <c r="P121" s="37">
        <v>4.3576258452291512</v>
      </c>
      <c r="Q121" s="37">
        <v>0.68728522336769748</v>
      </c>
      <c r="R121" s="37">
        <v>4.3073492520672678</v>
      </c>
      <c r="S121" s="37">
        <v>4.4633368756641865</v>
      </c>
      <c r="T121" s="37">
        <v>3.7745879851143012</v>
      </c>
      <c r="U121" s="37">
        <v>6.6906845084920228</v>
      </c>
      <c r="V121" s="37">
        <v>2.9195657103619577</v>
      </c>
      <c r="W121" s="37">
        <v>4.6632124352331612</v>
      </c>
      <c r="X121" s="37">
        <v>2.936630602782071</v>
      </c>
      <c r="Y121" s="37"/>
    </row>
    <row r="122" spans="1:25" x14ac:dyDescent="0.2">
      <c r="A122" s="10" t="s">
        <v>22</v>
      </c>
      <c r="B122" s="37">
        <v>6.2525102921980116</v>
      </c>
      <c r="C122" s="37">
        <v>3.8802948504983399</v>
      </c>
      <c r="D122" s="37">
        <v>-1.652609984043766</v>
      </c>
      <c r="E122" s="37">
        <v>0.54869684499314164</v>
      </c>
      <c r="F122" s="37">
        <v>0</v>
      </c>
      <c r="G122" s="37">
        <v>-0.40969387755102049</v>
      </c>
      <c r="H122" s="37">
        <v>2.2827041264266916</v>
      </c>
      <c r="I122" s="37">
        <v>4.4678822316059854</v>
      </c>
      <c r="J122" s="37">
        <v>1.8426647767540745</v>
      </c>
      <c r="K122" s="37">
        <v>11.507380730069803</v>
      </c>
      <c r="L122" s="37">
        <v>16.383949624122721</v>
      </c>
      <c r="M122" s="37">
        <v>21.456598646526668</v>
      </c>
      <c r="N122" s="37">
        <v>27.307522854939975</v>
      </c>
      <c r="O122" s="37">
        <v>17.15145248891325</v>
      </c>
      <c r="P122" s="37">
        <v>16.561895551257255</v>
      </c>
      <c r="Q122" s="37">
        <v>8.3198186290969804</v>
      </c>
      <c r="R122" s="37">
        <v>6.8719641513306415</v>
      </c>
      <c r="S122" s="37">
        <v>5.9511158342189159</v>
      </c>
      <c r="T122" s="37">
        <v>5.4326156299840509</v>
      </c>
      <c r="U122" s="37">
        <v>8.8522902727740611</v>
      </c>
      <c r="V122" s="37">
        <v>5.575093399008316</v>
      </c>
      <c r="W122" s="37">
        <v>7.1502590673575126</v>
      </c>
      <c r="X122" s="37">
        <v>6.9551777434312214</v>
      </c>
      <c r="Y122" s="37"/>
    </row>
    <row r="123" spans="1:25" x14ac:dyDescent="0.2">
      <c r="A123" s="10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</row>
    <row r="124" spans="1:25" ht="15" thickBot="1" x14ac:dyDescent="0.25">
      <c r="A124" s="39"/>
      <c r="B124" s="229">
        <v>10.164415023383581</v>
      </c>
      <c r="C124" s="229">
        <v>16.413511262062965</v>
      </c>
      <c r="D124" s="229">
        <v>-1.287068832400716</v>
      </c>
      <c r="E124" s="229">
        <v>-2.7434842249657061</v>
      </c>
      <c r="F124" s="229">
        <v>-8.0927811090968245</v>
      </c>
      <c r="G124" s="229">
        <v>-5.0869387755102045</v>
      </c>
      <c r="H124" s="229">
        <v>-1.6973953760608729</v>
      </c>
      <c r="I124" s="229">
        <v>9.2918718013582655</v>
      </c>
      <c r="J124" s="229">
        <v>9.4731868651074898</v>
      </c>
      <c r="K124" s="229">
        <v>20.167511449024051</v>
      </c>
      <c r="L124" s="229">
        <v>30.54106910039113</v>
      </c>
      <c r="M124" s="229">
        <v>40.023684123120965</v>
      </c>
      <c r="N124" s="229">
        <v>47.045379447075675</v>
      </c>
      <c r="O124" s="229">
        <v>25.816557875330112</v>
      </c>
      <c r="P124" s="229">
        <v>27.455960164330133</v>
      </c>
      <c r="Q124" s="229">
        <v>12.72989881237304</v>
      </c>
      <c r="R124" s="229">
        <v>16.224378101466744</v>
      </c>
      <c r="S124" s="229">
        <v>14.133900106269925</v>
      </c>
      <c r="T124" s="229">
        <v>11.386895268474216</v>
      </c>
      <c r="U124" s="229">
        <v>25.167267112712302</v>
      </c>
      <c r="V124" s="229">
        <v>15.154388557861431</v>
      </c>
      <c r="W124" s="229">
        <v>19.015544041450777</v>
      </c>
      <c r="X124" s="229">
        <v>15.971148892323544</v>
      </c>
      <c r="Y124" s="82"/>
    </row>
    <row r="125" spans="1:25" x14ac:dyDescent="0.2">
      <c r="A125" s="315" t="s">
        <v>266</v>
      </c>
      <c r="B125" s="315"/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4"/>
    </row>
    <row r="126" spans="1:25" x14ac:dyDescent="0.2">
      <c r="A126" s="10" t="s">
        <v>12</v>
      </c>
      <c r="B126" s="37">
        <v>18.86389659790013</v>
      </c>
      <c r="C126" s="37">
        <v>22.183502132196164</v>
      </c>
      <c r="D126" s="37">
        <v>8.2215355240679351</v>
      </c>
      <c r="E126" s="37">
        <v>11.28563118091914</v>
      </c>
      <c r="F126" s="37">
        <v>15.255937358441724</v>
      </c>
      <c r="G126" s="37">
        <v>16.107142857142858</v>
      </c>
      <c r="H126" s="37">
        <v>17.28855721393035</v>
      </c>
      <c r="I126" s="37">
        <v>16.558018252933504</v>
      </c>
      <c r="J126" s="37">
        <v>18.741633199464523</v>
      </c>
      <c r="K126" s="37">
        <v>14.950980392156863</v>
      </c>
      <c r="L126" s="37">
        <v>14.566284779050735</v>
      </c>
      <c r="M126" s="37">
        <v>14.660004414106847</v>
      </c>
      <c r="N126" s="37">
        <v>16.701672294153617</v>
      </c>
      <c r="O126" s="37">
        <v>13.114754098360656</v>
      </c>
      <c r="P126" s="37">
        <v>13.5236664162284</v>
      </c>
      <c r="Q126" s="37">
        <v>10.710194730813289</v>
      </c>
      <c r="R126" s="37">
        <v>13.04294091988562</v>
      </c>
      <c r="S126" s="37">
        <v>12.06163655685441</v>
      </c>
      <c r="T126" s="37">
        <v>12.652844231791599</v>
      </c>
      <c r="U126" s="37">
        <v>13.947503860010293</v>
      </c>
      <c r="V126" s="37">
        <v>10.978147762747138</v>
      </c>
      <c r="W126" s="37">
        <v>13.367875647668392</v>
      </c>
      <c r="X126" s="37">
        <v>12.004121586810923</v>
      </c>
      <c r="Y126" s="37"/>
    </row>
    <row r="127" spans="1:25" x14ac:dyDescent="0.2">
      <c r="A127" s="10" t="s">
        <v>13</v>
      </c>
      <c r="B127" s="37">
        <v>5.6581986143187057</v>
      </c>
      <c r="C127" s="37">
        <v>6.4732142857142856</v>
      </c>
      <c r="D127" s="37">
        <v>2.4532710280373831</v>
      </c>
      <c r="E127" s="37">
        <v>3.4293552812071337</v>
      </c>
      <c r="F127" s="37">
        <v>2.1452145214521452</v>
      </c>
      <c r="G127" s="37">
        <v>1.5330612244897959</v>
      </c>
      <c r="H127" s="37">
        <v>1.9900497512437809</v>
      </c>
      <c r="I127" s="37">
        <v>2.0860495436766624</v>
      </c>
      <c r="J127" s="37">
        <v>3.0789825970548867</v>
      </c>
      <c r="K127" s="37">
        <v>4.0032679738562091</v>
      </c>
      <c r="L127" s="37">
        <v>1.800327332242226</v>
      </c>
      <c r="M127" s="37">
        <v>3.3157498116051243</v>
      </c>
      <c r="N127" s="37">
        <v>3.5466461063993835</v>
      </c>
      <c r="O127" s="37">
        <v>3.4348165495706477</v>
      </c>
      <c r="P127" s="37">
        <v>2.4793388429752063</v>
      </c>
      <c r="Q127" s="37">
        <v>3.1500572737686139</v>
      </c>
      <c r="R127" s="37">
        <v>7.8008925351604761</v>
      </c>
      <c r="S127" s="37">
        <v>6.2167906482465467</v>
      </c>
      <c r="T127" s="37">
        <v>6.6454013822434881</v>
      </c>
      <c r="U127" s="37">
        <v>8.2861554297478133</v>
      </c>
      <c r="V127" s="37">
        <v>5.9313215400624344</v>
      </c>
      <c r="W127" s="37">
        <v>7.2020725388601035</v>
      </c>
      <c r="X127" s="37">
        <v>8.3977331272539928</v>
      </c>
      <c r="Y127" s="37"/>
    </row>
    <row r="128" spans="1:25" x14ac:dyDescent="0.2">
      <c r="A128" s="10" t="s">
        <v>14</v>
      </c>
      <c r="B128" s="37">
        <v>16.050808314087764</v>
      </c>
      <c r="C128" s="37">
        <v>12.006515444015445</v>
      </c>
      <c r="D128" s="37">
        <v>8.5280373831775709</v>
      </c>
      <c r="E128" s="37">
        <v>12.208504801097396</v>
      </c>
      <c r="F128" s="37">
        <v>11.964858457676755</v>
      </c>
      <c r="G128" s="37">
        <v>10.252142857142855</v>
      </c>
      <c r="H128" s="37">
        <v>8.0845771144278586</v>
      </c>
      <c r="I128" s="37">
        <v>7.9530638852672757</v>
      </c>
      <c r="J128" s="37">
        <v>10.575635876840696</v>
      </c>
      <c r="K128" s="37">
        <v>11.928104575163397</v>
      </c>
      <c r="L128" s="37">
        <v>13.911620294599016</v>
      </c>
      <c r="M128" s="37">
        <v>13.03692539562924</v>
      </c>
      <c r="N128" s="37">
        <v>13.184271395528143</v>
      </c>
      <c r="O128" s="37">
        <v>14.285714285714286</v>
      </c>
      <c r="P128" s="37">
        <v>12.546957175056351</v>
      </c>
      <c r="Q128" s="37">
        <v>14.547537227949597</v>
      </c>
      <c r="R128" s="37">
        <v>14.622317197807302</v>
      </c>
      <c r="S128" s="37">
        <v>13.921360255047821</v>
      </c>
      <c r="T128" s="37">
        <v>13.981924508240299</v>
      </c>
      <c r="U128" s="37">
        <v>15.079773546062791</v>
      </c>
      <c r="V128" s="37">
        <v>11.365452229623335</v>
      </c>
      <c r="W128" s="37">
        <v>13.367875647668395</v>
      </c>
      <c r="X128" s="37">
        <v>13.292117465224111</v>
      </c>
      <c r="Y128" s="37"/>
    </row>
    <row r="129" spans="1:25" x14ac:dyDescent="0.2">
      <c r="A129" s="10" t="s">
        <v>22</v>
      </c>
      <c r="B129" s="37">
        <v>23.325635103926093</v>
      </c>
      <c r="C129" s="37">
        <v>16.685267857142858</v>
      </c>
      <c r="D129" s="37">
        <v>10.741964896284475</v>
      </c>
      <c r="E129" s="37">
        <v>5.5334681825579493</v>
      </c>
      <c r="F129" s="37">
        <v>14.421896735128056</v>
      </c>
      <c r="G129" s="37">
        <v>20.708163265306123</v>
      </c>
      <c r="H129" s="37">
        <v>15.471661301336455</v>
      </c>
      <c r="I129" s="37">
        <v>13.403646694817954</v>
      </c>
      <c r="J129" s="37">
        <v>19.655090952043469</v>
      </c>
      <c r="K129" s="37">
        <v>18.524076297185541</v>
      </c>
      <c r="L129" s="37">
        <v>20.578240727898137</v>
      </c>
      <c r="M129" s="37">
        <v>25.4260693961341</v>
      </c>
      <c r="N129" s="37">
        <v>25.215882806476486</v>
      </c>
      <c r="O129" s="37">
        <v>20.907245004733671</v>
      </c>
      <c r="P129" s="37">
        <v>24.903288201160539</v>
      </c>
      <c r="Q129" s="37">
        <v>23.824935165141351</v>
      </c>
      <c r="R129" s="37">
        <v>20.732366422658547</v>
      </c>
      <c r="S129" s="37">
        <v>17.906482465462275</v>
      </c>
      <c r="T129" s="37">
        <v>20.032770135566189</v>
      </c>
      <c r="U129" s="37">
        <v>20.741121976325267</v>
      </c>
      <c r="V129" s="37">
        <v>16.597294484911551</v>
      </c>
      <c r="W129" s="37">
        <v>20.673575129533678</v>
      </c>
      <c r="X129" s="37">
        <v>19.835136527563112</v>
      </c>
      <c r="Y129" s="37"/>
    </row>
    <row r="130" spans="1:25" x14ac:dyDescent="0.2">
      <c r="A130" s="10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</row>
    <row r="131" spans="1:25" ht="15" thickBot="1" x14ac:dyDescent="0.25">
      <c r="A131" s="39"/>
      <c r="B131" s="229">
        <v>63.898538630232693</v>
      </c>
      <c r="C131" s="229">
        <v>57.348499719068755</v>
      </c>
      <c r="D131" s="229">
        <v>29.944808831567364</v>
      </c>
      <c r="E131" s="229">
        <v>32.456959445781614</v>
      </c>
      <c r="F131" s="229">
        <v>43.78790707269868</v>
      </c>
      <c r="G131" s="229">
        <v>48.60051020408163</v>
      </c>
      <c r="H131" s="229">
        <v>42.834845380938447</v>
      </c>
      <c r="I131" s="229">
        <v>40.000778376695393</v>
      </c>
      <c r="J131" s="229">
        <v>52.051342625403578</v>
      </c>
      <c r="K131" s="229">
        <v>49.406429238362009</v>
      </c>
      <c r="L131" s="229">
        <v>50.856473133790118</v>
      </c>
      <c r="M131" s="229">
        <v>56.43874901747531</v>
      </c>
      <c r="N131" s="229">
        <v>58.648472602557632</v>
      </c>
      <c r="O131" s="229">
        <v>51.742529938379263</v>
      </c>
      <c r="P131" s="229">
        <v>53.453250635420488</v>
      </c>
      <c r="Q131" s="229">
        <v>52.232724397672854</v>
      </c>
      <c r="R131" s="229">
        <v>56.198517075511944</v>
      </c>
      <c r="S131" s="229">
        <v>50.106269925611052</v>
      </c>
      <c r="T131" s="229">
        <v>53.312940257841575</v>
      </c>
      <c r="U131" s="229">
        <v>58.054554812146165</v>
      </c>
      <c r="V131" s="229">
        <v>44.872216017344456</v>
      </c>
      <c r="W131" s="229">
        <v>54.611398963730565</v>
      </c>
      <c r="X131" s="229">
        <v>53.529108706852142</v>
      </c>
      <c r="Y131" s="82"/>
    </row>
    <row r="132" spans="1:25" x14ac:dyDescent="0.2">
      <c r="A132" s="315" t="s">
        <v>267</v>
      </c>
      <c r="B132" s="315"/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4"/>
    </row>
    <row r="133" spans="1:25" x14ac:dyDescent="0.2">
      <c r="A133" s="10" t="s">
        <v>12</v>
      </c>
      <c r="B133" s="37">
        <v>5.9137862726719295</v>
      </c>
      <c r="C133" s="37">
        <v>4.8133478168715564</v>
      </c>
      <c r="D133" s="37">
        <v>-0.58411214953271073</v>
      </c>
      <c r="E133" s="37">
        <v>1.1030796676546053</v>
      </c>
      <c r="F133" s="37">
        <v>0.49747621821005572</v>
      </c>
      <c r="G133" s="37">
        <v>-1.4285714285714286</v>
      </c>
      <c r="H133" s="37">
        <v>-3.4952510176390765</v>
      </c>
      <c r="I133" s="37">
        <v>1.4341590612777053</v>
      </c>
      <c r="J133" s="37">
        <v>2.275769745649264</v>
      </c>
      <c r="K133" s="37">
        <v>3.2679738562091503</v>
      </c>
      <c r="L133" s="37">
        <v>3.8461538461538458</v>
      </c>
      <c r="M133" s="37">
        <v>6.7494079728313698</v>
      </c>
      <c r="N133" s="37">
        <v>5.9367771781033145</v>
      </c>
      <c r="O133" s="37">
        <v>-2.2638563622170178</v>
      </c>
      <c r="P133" s="37">
        <v>3.0803906836964687</v>
      </c>
      <c r="Q133" s="37">
        <v>3.2073310423825889</v>
      </c>
      <c r="R133" s="37">
        <v>3.1907623709591433</v>
      </c>
      <c r="S133" s="37">
        <v>1.8597236981934115</v>
      </c>
      <c r="T133" s="37">
        <v>2.0244461420932005</v>
      </c>
      <c r="U133" s="37">
        <v>3.705609881626351</v>
      </c>
      <c r="V133" s="37">
        <v>2.54942767950052</v>
      </c>
      <c r="W133" s="37">
        <v>4.3005181347150252</v>
      </c>
      <c r="X133" s="37">
        <v>4.2761463163317872</v>
      </c>
      <c r="Y133" s="37"/>
    </row>
    <row r="134" spans="1:25" x14ac:dyDescent="0.2">
      <c r="A134" s="10" t="s">
        <v>13</v>
      </c>
      <c r="B134" s="37">
        <v>5.8891454965357948</v>
      </c>
      <c r="C134" s="37">
        <v>1.6973586309523809</v>
      </c>
      <c r="D134" s="37">
        <v>-0.46728971962616817</v>
      </c>
      <c r="E134" s="37">
        <v>0</v>
      </c>
      <c r="F134" s="37">
        <v>0.16501650165016507</v>
      </c>
      <c r="G134" s="37">
        <v>-0.10285714285714286</v>
      </c>
      <c r="H134" s="37">
        <v>-0.74626865671641784</v>
      </c>
      <c r="I134" s="37">
        <v>-0.1303780964797914</v>
      </c>
      <c r="J134" s="37">
        <v>0</v>
      </c>
      <c r="K134" s="37">
        <v>0.40849673202614373</v>
      </c>
      <c r="L134" s="37">
        <v>0.40916530278232405</v>
      </c>
      <c r="M134" s="37">
        <v>1.2057272042200453</v>
      </c>
      <c r="N134" s="37">
        <v>0.77101002313030076</v>
      </c>
      <c r="O134" s="37">
        <v>0.78064012490241985</v>
      </c>
      <c r="P134" s="37">
        <v>0.52592036063110437</v>
      </c>
      <c r="Q134" s="37">
        <v>1.3172966781214204</v>
      </c>
      <c r="R134" s="37">
        <v>2.0764965741074648</v>
      </c>
      <c r="S134" s="37">
        <v>1.434643995749203</v>
      </c>
      <c r="T134" s="37">
        <v>1.1695906432748537</v>
      </c>
      <c r="U134" s="37">
        <v>3.0365414307771488</v>
      </c>
      <c r="V134" s="37">
        <v>1.9326870478297884</v>
      </c>
      <c r="W134" s="37">
        <v>3.2642487046632125</v>
      </c>
      <c r="X134" s="37">
        <v>2.1123132405976301</v>
      </c>
      <c r="Y134" s="37"/>
    </row>
    <row r="135" spans="1:25" x14ac:dyDescent="0.2">
      <c r="A135" s="10" t="s">
        <v>14</v>
      </c>
      <c r="B135" s="37">
        <v>6.1630592405607185</v>
      </c>
      <c r="C135" s="37">
        <v>0.78125000000000044</v>
      </c>
      <c r="D135" s="37">
        <v>1.9859813084112146</v>
      </c>
      <c r="E135" s="37">
        <v>0.41152263374485543</v>
      </c>
      <c r="F135" s="37">
        <v>2.0082859349764761</v>
      </c>
      <c r="G135" s="37">
        <v>2.347142857142857</v>
      </c>
      <c r="H135" s="37">
        <v>-0.62189054726368143</v>
      </c>
      <c r="I135" s="37">
        <v>-0.2607561929595828</v>
      </c>
      <c r="J135" s="37">
        <v>1.3386880856760379</v>
      </c>
      <c r="K135" s="37">
        <v>1.0620915032679741</v>
      </c>
      <c r="L135" s="37">
        <v>5.4009819967266779</v>
      </c>
      <c r="M135" s="37">
        <v>3.089675960813866</v>
      </c>
      <c r="N135" s="37">
        <v>4.548959136468774</v>
      </c>
      <c r="O135" s="37">
        <v>2.5761124121779861</v>
      </c>
      <c r="P135" s="37">
        <v>3.6814425244177311</v>
      </c>
      <c r="Q135" s="37">
        <v>4.2382588774341352</v>
      </c>
      <c r="R135" s="37">
        <v>5.1008083248164997</v>
      </c>
      <c r="S135" s="37">
        <v>4.1976620616365565</v>
      </c>
      <c r="T135" s="37">
        <v>4.1998936735778845</v>
      </c>
      <c r="U135" s="37">
        <v>5.1466803911477097</v>
      </c>
      <c r="V135" s="37">
        <v>4.0582726326742975</v>
      </c>
      <c r="W135" s="37">
        <v>5.4516550336145251</v>
      </c>
      <c r="X135" s="37">
        <v>4.9974240082431738</v>
      </c>
      <c r="Y135" s="37"/>
    </row>
    <row r="136" spans="1:25" x14ac:dyDescent="0.2">
      <c r="A136" s="10" t="s">
        <v>22</v>
      </c>
      <c r="B136" s="37">
        <v>-1.9630484988452654</v>
      </c>
      <c r="C136" s="37">
        <v>5.4871015100671139</v>
      </c>
      <c r="D136" s="37">
        <v>5.3738317757009346</v>
      </c>
      <c r="E136" s="37">
        <v>1.0936899862825789</v>
      </c>
      <c r="F136" s="37">
        <v>1.9777227722772275</v>
      </c>
      <c r="G136" s="37">
        <v>2.9051020408163266</v>
      </c>
      <c r="H136" s="37">
        <v>3.5508730855526305</v>
      </c>
      <c r="I136" s="37">
        <v>-4.7471248710813594</v>
      </c>
      <c r="J136" s="37">
        <v>-1.2284431845027168</v>
      </c>
      <c r="K136" s="37">
        <v>2.6663443155039794</v>
      </c>
      <c r="L136" s="37">
        <v>5.5050070737052348</v>
      </c>
      <c r="M136" s="37">
        <v>10.2991673503328</v>
      </c>
      <c r="N136" s="37">
        <v>11.968829166207732</v>
      </c>
      <c r="O136" s="37">
        <v>4.3817579351238223</v>
      </c>
      <c r="P136" s="37">
        <v>11.363636363636363</v>
      </c>
      <c r="Q136" s="37">
        <v>7.8471016615346523</v>
      </c>
      <c r="R136" s="37">
        <v>8.5608366969966472</v>
      </c>
      <c r="S136" s="37">
        <v>7.7577045696068021</v>
      </c>
      <c r="T136" s="37">
        <v>7.6885863475625555</v>
      </c>
      <c r="U136" s="37">
        <v>8.1832218219248585</v>
      </c>
      <c r="V136" s="37">
        <v>6.4516129032258078</v>
      </c>
      <c r="W136" s="37">
        <v>7.4611398963730569</v>
      </c>
      <c r="X136" s="37">
        <v>8.8098918083462134</v>
      </c>
      <c r="Y136" s="37"/>
    </row>
    <row r="137" spans="1:25" x14ac:dyDescent="0.2">
      <c r="A137" s="10"/>
    </row>
    <row r="138" spans="1:25" ht="15" thickBot="1" x14ac:dyDescent="0.25">
      <c r="A138" s="228" t="s">
        <v>27</v>
      </c>
      <c r="B138" s="229">
        <v>16.00294251092318</v>
      </c>
      <c r="C138" s="229">
        <v>12.779057957891052</v>
      </c>
      <c r="D138" s="229">
        <v>6.3084112149532707</v>
      </c>
      <c r="E138" s="229">
        <v>2.6082922876820396</v>
      </c>
      <c r="F138" s="229">
        <v>4.6485014271139242</v>
      </c>
      <c r="G138" s="229">
        <v>3.7208163265306125</v>
      </c>
      <c r="H138" s="229">
        <v>-1.312537136066545</v>
      </c>
      <c r="I138" s="229">
        <v>-3.7041000992430284</v>
      </c>
      <c r="J138" s="229">
        <v>2.3860146468225851</v>
      </c>
      <c r="K138" s="229">
        <v>7.4049064070072479</v>
      </c>
      <c r="L138" s="229">
        <v>15.161308219368083</v>
      </c>
      <c r="M138" s="229">
        <v>21.343978488198083</v>
      </c>
      <c r="N138" s="229">
        <v>23.225575503910122</v>
      </c>
      <c r="O138" s="229">
        <v>5.4746541099872106</v>
      </c>
      <c r="P138" s="229">
        <v>18.651389932381669</v>
      </c>
      <c r="Q138" s="229">
        <v>16.609988259472797</v>
      </c>
      <c r="R138" s="229">
        <v>18.928903966879755</v>
      </c>
      <c r="S138" s="229">
        <v>15.249734325185972</v>
      </c>
      <c r="T138" s="229">
        <v>15.082516806508494</v>
      </c>
      <c r="U138" s="229">
        <v>20.072053525476068</v>
      </c>
      <c r="V138" s="229">
        <v>14.992000263230413</v>
      </c>
      <c r="W138" s="229">
        <v>20.477561769365821</v>
      </c>
      <c r="X138" s="229">
        <v>20.195775373518806</v>
      </c>
      <c r="Y138" s="82"/>
    </row>
    <row r="139" spans="1:25" x14ac:dyDescent="0.2">
      <c r="A139" s="315" t="s">
        <v>268</v>
      </c>
      <c r="B139" s="315"/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4"/>
    </row>
    <row r="140" spans="1:25" x14ac:dyDescent="0.2">
      <c r="A140" s="10" t="s">
        <v>12</v>
      </c>
      <c r="B140" s="37">
        <v>14.326535405331349</v>
      </c>
      <c r="C140" s="37">
        <v>15.111673378550233</v>
      </c>
      <c r="D140" s="37">
        <v>8.1775700934579429</v>
      </c>
      <c r="E140" s="37">
        <v>4.8511088248742569</v>
      </c>
      <c r="F140" s="37">
        <v>11.716171617161715</v>
      </c>
      <c r="G140" s="37">
        <v>10.607142857142858</v>
      </c>
      <c r="H140" s="37">
        <v>10.696517412935323</v>
      </c>
      <c r="I140" s="37">
        <v>11.864406779661017</v>
      </c>
      <c r="J140" s="37">
        <v>9.6385542168674689</v>
      </c>
      <c r="K140" s="37">
        <v>11.111111111111111</v>
      </c>
      <c r="L140" s="37">
        <v>12.193126022913257</v>
      </c>
      <c r="M140" s="37">
        <v>11.394161846607798</v>
      </c>
      <c r="N140" s="37">
        <v>12.49036237471087</v>
      </c>
      <c r="O140" s="37">
        <v>9.5238095238095237</v>
      </c>
      <c r="P140" s="37">
        <v>10.293012772351615</v>
      </c>
      <c r="Q140" s="37">
        <v>10.02290950744559</v>
      </c>
      <c r="R140" s="37">
        <v>9.4603305384578107</v>
      </c>
      <c r="S140" s="37">
        <v>9.0860786397449527</v>
      </c>
      <c r="T140" s="37">
        <v>10.068955811989866</v>
      </c>
      <c r="U140" s="37">
        <v>8.4405558414822437</v>
      </c>
      <c r="V140" s="37">
        <v>7.8043704474505722</v>
      </c>
      <c r="W140" s="37">
        <v>10.362694300518132</v>
      </c>
      <c r="X140" s="37">
        <v>8.6553323029366318</v>
      </c>
      <c r="Y140" s="37"/>
    </row>
    <row r="141" spans="1:25" x14ac:dyDescent="0.2">
      <c r="A141" s="10" t="s">
        <v>13</v>
      </c>
      <c r="B141" s="37">
        <v>3.5351567934555779</v>
      </c>
      <c r="C141" s="37">
        <v>4.5758928571428577</v>
      </c>
      <c r="D141" s="37">
        <v>2.2196261682242988</v>
      </c>
      <c r="E141" s="37">
        <v>2.4691358024691357</v>
      </c>
      <c r="F141" s="37">
        <v>0.82508250825082519</v>
      </c>
      <c r="G141" s="37">
        <v>1.2244897959183674</v>
      </c>
      <c r="H141" s="37">
        <v>1.9900497512437809</v>
      </c>
      <c r="I141" s="37">
        <v>2.3468057366362451</v>
      </c>
      <c r="J141" s="37">
        <v>4.0160642570281126</v>
      </c>
      <c r="K141" s="37">
        <v>2.5326797385620914</v>
      </c>
      <c r="L141" s="37">
        <v>2.0458265139116203</v>
      </c>
      <c r="M141" s="37">
        <v>2.7128862094951018</v>
      </c>
      <c r="N141" s="37">
        <v>2.4672320740169624</v>
      </c>
      <c r="O141" s="37">
        <v>2.5761124121779857</v>
      </c>
      <c r="P141" s="37">
        <v>2.554470323065364</v>
      </c>
      <c r="Q141" s="37">
        <v>3.0355097365406647</v>
      </c>
      <c r="R141" s="37">
        <v>6.0611251352326008</v>
      </c>
      <c r="S141" s="37">
        <v>5.951115834218915</v>
      </c>
      <c r="T141" s="37">
        <v>5.3363826948732607</v>
      </c>
      <c r="U141" s="37">
        <v>6.4333504889346367</v>
      </c>
      <c r="V141" s="37">
        <v>4.7533654419597502</v>
      </c>
      <c r="W141" s="37">
        <v>6.5803108808290158</v>
      </c>
      <c r="X141" s="37">
        <v>6.4914992272024739</v>
      </c>
      <c r="Y141" s="37"/>
    </row>
    <row r="142" spans="1:25" x14ac:dyDescent="0.2">
      <c r="A142" s="10" t="s">
        <v>14</v>
      </c>
      <c r="B142" s="37">
        <v>6.1542828389693831</v>
      </c>
      <c r="C142" s="37">
        <v>9.9330357142857153</v>
      </c>
      <c r="D142" s="37">
        <v>16.939252336448597</v>
      </c>
      <c r="E142" s="37">
        <v>6.1728395061728403</v>
      </c>
      <c r="F142" s="37">
        <v>10.726072607260726</v>
      </c>
      <c r="G142" s="37">
        <v>8.8792857142857144</v>
      </c>
      <c r="H142" s="37">
        <v>6.467661691542288</v>
      </c>
      <c r="I142" s="37">
        <v>4.432855280312908</v>
      </c>
      <c r="J142" s="37">
        <v>8.4337349397590344</v>
      </c>
      <c r="K142" s="37">
        <v>10.375816993464053</v>
      </c>
      <c r="L142" s="37">
        <v>10.801963993453356</v>
      </c>
      <c r="M142" s="37">
        <v>10.700828937452901</v>
      </c>
      <c r="N142" s="37">
        <v>11.060894917035851</v>
      </c>
      <c r="O142" s="37">
        <v>11.865729898516785</v>
      </c>
      <c r="P142" s="37">
        <v>11.645379413974455</v>
      </c>
      <c r="Q142" s="37">
        <v>12.42840778923253</v>
      </c>
      <c r="R142" s="37">
        <v>11.278453962649818</v>
      </c>
      <c r="S142" s="37">
        <v>10.892667375132838</v>
      </c>
      <c r="T142" s="37">
        <v>11.323763955342901</v>
      </c>
      <c r="U142" s="37">
        <v>10.344827586206897</v>
      </c>
      <c r="V142" s="37">
        <v>9.625390218522373</v>
      </c>
      <c r="W142" s="37">
        <v>10.487945874191754</v>
      </c>
      <c r="X142" s="37">
        <v>10.716125708397733</v>
      </c>
      <c r="Y142" s="37"/>
    </row>
    <row r="143" spans="1:25" x14ac:dyDescent="0.2">
      <c r="A143" s="10" t="s">
        <v>22</v>
      </c>
      <c r="B143" s="37">
        <v>22.413869467556708</v>
      </c>
      <c r="C143" s="37">
        <v>15.117524568552255</v>
      </c>
      <c r="D143" s="37">
        <v>24.766355140186914</v>
      </c>
      <c r="E143" s="37">
        <v>6.741700960219478</v>
      </c>
      <c r="F143" s="37">
        <v>16.674917491749174</v>
      </c>
      <c r="G143" s="37">
        <v>17.467857142857145</v>
      </c>
      <c r="H143" s="37">
        <v>13.786331500392777</v>
      </c>
      <c r="I143" s="37">
        <v>12.565918776391834</v>
      </c>
      <c r="J143" s="37">
        <v>18.42664776754075</v>
      </c>
      <c r="K143" s="37">
        <v>23.295429282824237</v>
      </c>
      <c r="L143" s="37">
        <v>29.884324114399838</v>
      </c>
      <c r="M143" s="37">
        <v>28.108144226949932</v>
      </c>
      <c r="N143" s="37">
        <v>28.35334287917172</v>
      </c>
      <c r="O143" s="37">
        <v>25.914968359160891</v>
      </c>
      <c r="P143" s="37">
        <v>25.870406189555126</v>
      </c>
      <c r="Q143" s="37">
        <v>22.784957836504226</v>
      </c>
      <c r="R143" s="37">
        <v>3.5524560443319424</v>
      </c>
      <c r="S143" s="37">
        <v>13.890065017111969</v>
      </c>
      <c r="T143" s="37">
        <v>15.618769936204147</v>
      </c>
      <c r="U143" s="37">
        <v>16.263510036026762</v>
      </c>
      <c r="V143" s="37">
        <v>13.007284079084288</v>
      </c>
      <c r="W143" s="37">
        <v>16.321243523316063</v>
      </c>
      <c r="X143" s="37">
        <v>14.425553838227719</v>
      </c>
      <c r="Y143" s="37"/>
    </row>
    <row r="144" spans="1:25" ht="15" thickBot="1" x14ac:dyDescent="0.25">
      <c r="A144" s="228" t="s">
        <v>30</v>
      </c>
      <c r="B144" s="229">
        <v>46.429844505313014</v>
      </c>
      <c r="C144" s="229">
        <v>44.738126518531061</v>
      </c>
      <c r="D144" s="229">
        <v>52.102803738317746</v>
      </c>
      <c r="E144" s="229">
        <v>20.234785093735709</v>
      </c>
      <c r="F144" s="229">
        <v>39.942244224422438</v>
      </c>
      <c r="G144" s="229">
        <v>38.17877551020409</v>
      </c>
      <c r="H144" s="229">
        <v>32.940560356114169</v>
      </c>
      <c r="I144" s="229">
        <v>31.209986573002006</v>
      </c>
      <c r="J144" s="229">
        <v>40.515001181195366</v>
      </c>
      <c r="K144" s="229">
        <v>47.315037125961496</v>
      </c>
      <c r="L144" s="229">
        <v>54.92524064467807</v>
      </c>
      <c r="M144" s="229">
        <v>52.916021220505733</v>
      </c>
      <c r="N144" s="229">
        <v>54.371832244935405</v>
      </c>
      <c r="O144" s="229">
        <v>49.88062019366518</v>
      </c>
      <c r="P144" s="229">
        <v>50.363268698946563</v>
      </c>
      <c r="Q144" s="229">
        <v>48.271784869723007</v>
      </c>
      <c r="R144" s="229">
        <v>30.352365680672175</v>
      </c>
      <c r="S144" s="229">
        <v>39.819926866208675</v>
      </c>
      <c r="T144" s="229">
        <v>42.347872398410175</v>
      </c>
      <c r="U144" s="229">
        <v>41.482243952650535</v>
      </c>
      <c r="V144" s="229">
        <v>35.19041018701698</v>
      </c>
      <c r="W144" s="229">
        <v>43.752194578854962</v>
      </c>
      <c r="X144" s="229">
        <v>40.288511076764557</v>
      </c>
      <c r="Y144" s="82"/>
    </row>
    <row r="145" spans="1:25" x14ac:dyDescent="0.2">
      <c r="A145" s="315" t="s">
        <v>269</v>
      </c>
      <c r="B145" s="315"/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4"/>
    </row>
    <row r="146" spans="1:25" x14ac:dyDescent="0.2">
      <c r="A146" s="10" t="s">
        <v>53</v>
      </c>
      <c r="B146" s="37">
        <v>0.69284064665127021</v>
      </c>
      <c r="C146" s="37">
        <v>2.7237457482993195</v>
      </c>
      <c r="D146" s="37">
        <v>2.1882902159113002</v>
      </c>
      <c r="E146" s="37">
        <v>3.2921810699588487</v>
      </c>
      <c r="F146" s="37">
        <v>-3.3036303630363038</v>
      </c>
      <c r="G146" s="37">
        <v>2.6680000000000001</v>
      </c>
      <c r="H146" s="37">
        <v>-0.74626865671641762</v>
      </c>
      <c r="I146" s="37">
        <v>1.4319526627218937</v>
      </c>
      <c r="J146" s="37">
        <v>1.8704918032786884</v>
      </c>
      <c r="K146" s="37">
        <v>4.5743589743589741</v>
      </c>
      <c r="L146" s="37">
        <v>7.9430188679245282</v>
      </c>
      <c r="M146" s="37">
        <v>9.8211604095563061</v>
      </c>
      <c r="N146" s="37">
        <v>12.804747774480711</v>
      </c>
      <c r="O146" s="37">
        <v>6.3873684210526314</v>
      </c>
      <c r="P146" s="37">
        <v>8.0336569579288035</v>
      </c>
      <c r="Q146" s="37">
        <v>0.97335092348284946</v>
      </c>
      <c r="R146" s="37">
        <v>3.0226562499999998</v>
      </c>
      <c r="S146" s="37">
        <v>3.0360824742268044</v>
      </c>
      <c r="T146" s="37">
        <v>1.751851851851852</v>
      </c>
      <c r="U146" s="37">
        <v>5.8727272727272721</v>
      </c>
      <c r="V146" s="37">
        <v>3.0198347107438019</v>
      </c>
      <c r="W146" s="37">
        <v>4.8729911871435831</v>
      </c>
      <c r="X146" s="37">
        <v>3.3505154639175259</v>
      </c>
      <c r="Y146" s="37"/>
    </row>
    <row r="147" spans="1:25" x14ac:dyDescent="0.2">
      <c r="A147" s="10" t="s">
        <v>54</v>
      </c>
      <c r="B147" s="37">
        <v>1.3856812933025406</v>
      </c>
      <c r="C147" s="37">
        <v>1.5166340508806264</v>
      </c>
      <c r="D147" s="37">
        <v>-0.43541364296081264</v>
      </c>
      <c r="E147" s="37">
        <v>0.41152263374485559</v>
      </c>
      <c r="F147" s="37">
        <v>0.99009900990099009</v>
      </c>
      <c r="G147" s="37">
        <v>-0.71439999999999992</v>
      </c>
      <c r="H147" s="37">
        <v>-0.12437810945273632</v>
      </c>
      <c r="I147" s="37">
        <v>0.90588235294117647</v>
      </c>
      <c r="J147" s="37">
        <v>0.53333333333333321</v>
      </c>
      <c r="K147" s="37">
        <v>1.1351351351351351</v>
      </c>
      <c r="L147" s="37">
        <v>2.2090909090909094</v>
      </c>
      <c r="M147" s="37">
        <v>1.4128205128205127</v>
      </c>
      <c r="N147" s="37">
        <v>1.0833333333333335</v>
      </c>
      <c r="O147" s="37">
        <v>4.5802631578947377</v>
      </c>
      <c r="P147" s="37">
        <v>0.46153846153846151</v>
      </c>
      <c r="Q147" s="37">
        <v>0.91851851851851851</v>
      </c>
      <c r="R147" s="37">
        <v>0.50624999999999998</v>
      </c>
      <c r="S147" s="37">
        <v>-0.25806451612903225</v>
      </c>
      <c r="T147" s="37">
        <v>0.21224489795918369</v>
      </c>
      <c r="U147" s="37">
        <v>0.46363636363636362</v>
      </c>
      <c r="V147" s="37">
        <v>0.75121951219512217</v>
      </c>
      <c r="W147" s="37">
        <v>0.31104199066873955</v>
      </c>
      <c r="X147" s="37">
        <v>0.10309278350515463</v>
      </c>
      <c r="Y147" s="37"/>
    </row>
    <row r="148" spans="1:25" x14ac:dyDescent="0.2">
      <c r="A148" s="10" t="s">
        <v>55</v>
      </c>
      <c r="B148" s="37">
        <v>1.2037394412983624</v>
      </c>
      <c r="C148" s="37">
        <v>2.6101670506912429</v>
      </c>
      <c r="D148" s="37">
        <v>1.5965166908563131</v>
      </c>
      <c r="E148" s="37">
        <v>0.40924990647212811</v>
      </c>
      <c r="F148" s="37">
        <v>-0.16831683168316833</v>
      </c>
      <c r="G148" s="37">
        <v>-3.1665999999999999</v>
      </c>
      <c r="H148" s="37">
        <v>-1.2437810945273633</v>
      </c>
      <c r="I148" s="37">
        <v>-0.52156862745098043</v>
      </c>
      <c r="J148" s="37">
        <v>-0.80198019801980169</v>
      </c>
      <c r="K148" s="37">
        <v>3.0121794871794867</v>
      </c>
      <c r="L148" s="37">
        <v>2.036290322580645</v>
      </c>
      <c r="M148" s="37">
        <v>3.1333333333333333</v>
      </c>
      <c r="N148" s="37">
        <v>2.6376237623762377</v>
      </c>
      <c r="O148" s="37">
        <v>2.5882352941176467</v>
      </c>
      <c r="P148" s="37">
        <v>2.0946564885496186</v>
      </c>
      <c r="Q148" s="37">
        <v>1.7652777777777777</v>
      </c>
      <c r="R148" s="37">
        <v>1.2486486486486488</v>
      </c>
      <c r="S148" s="37">
        <v>2.0633720930232555</v>
      </c>
      <c r="T148" s="37">
        <v>1.0081632653061225</v>
      </c>
      <c r="U148" s="37">
        <v>2.2037499999999999</v>
      </c>
      <c r="V148" s="37">
        <v>1.302395209580838</v>
      </c>
      <c r="W148" s="37">
        <v>0.62208398133747844</v>
      </c>
      <c r="X148" s="37">
        <v>0.72164948453608235</v>
      </c>
      <c r="Y148" s="37"/>
    </row>
    <row r="149" spans="1:25" x14ac:dyDescent="0.2">
      <c r="A149" s="10" t="s">
        <v>56</v>
      </c>
      <c r="B149" s="37">
        <v>6.825739290489504</v>
      </c>
      <c r="C149" s="37">
        <v>4.7884737535954018</v>
      </c>
      <c r="D149" s="37">
        <v>-1.3456739185731619</v>
      </c>
      <c r="E149" s="37">
        <v>-5.8635066534498863</v>
      </c>
      <c r="F149" s="37">
        <v>-6.0059788778877854</v>
      </c>
      <c r="G149" s="37">
        <v>-4.8057000000000007</v>
      </c>
      <c r="H149" s="37">
        <v>0.24875621890547156</v>
      </c>
      <c r="I149" s="37">
        <v>8.07878787878788</v>
      </c>
      <c r="J149" s="37">
        <v>10.704684317718941</v>
      </c>
      <c r="K149" s="37">
        <v>9.6361477572559355</v>
      </c>
      <c r="L149" s="37">
        <v>17.762055837563452</v>
      </c>
      <c r="M149" s="37">
        <v>24.21857304643261</v>
      </c>
      <c r="N149" s="37">
        <v>24.467607223476296</v>
      </c>
      <c r="O149" s="37">
        <v>10.311491442542785</v>
      </c>
      <c r="P149" s="37">
        <v>13.075144508670521</v>
      </c>
      <c r="Q149" s="37">
        <v>6.3618477331052183</v>
      </c>
      <c r="R149" s="37">
        <v>11.388455538221528</v>
      </c>
      <c r="S149" s="37">
        <v>9.3047550432276633</v>
      </c>
      <c r="T149" s="37">
        <v>7.925312066574203</v>
      </c>
      <c r="U149" s="37">
        <v>16.627676056338029</v>
      </c>
      <c r="V149" s="37">
        <v>10.044952251023194</v>
      </c>
      <c r="W149" s="37">
        <v>13.167444271643337</v>
      </c>
      <c r="X149" s="37">
        <v>11.752577319587628</v>
      </c>
      <c r="Y149" s="37"/>
    </row>
    <row r="150" spans="1:25" ht="15" thickBot="1" x14ac:dyDescent="0.25">
      <c r="A150" s="228" t="s">
        <v>270</v>
      </c>
      <c r="B150" s="229">
        <v>10.108000671741678</v>
      </c>
      <c r="C150" s="229">
        <v>11.639020603466591</v>
      </c>
      <c r="D150" s="229">
        <v>2.0037193452336384</v>
      </c>
      <c r="E150" s="229">
        <v>-1.7505530432740537</v>
      </c>
      <c r="F150" s="229">
        <v>-8.487827062706268</v>
      </c>
      <c r="G150" s="229">
        <v>-6.0187000000000008</v>
      </c>
      <c r="H150" s="229">
        <v>-1.8656716417910457</v>
      </c>
      <c r="I150" s="229">
        <v>9.8950542669999706</v>
      </c>
      <c r="J150" s="229">
        <v>12.306529256311162</v>
      </c>
      <c r="K150" s="229">
        <v>18.357821353929531</v>
      </c>
      <c r="L150" s="229">
        <v>29.950455937159536</v>
      </c>
      <c r="M150" s="229">
        <v>38.585887302142766</v>
      </c>
      <c r="N150" s="229">
        <v>40.993312093666574</v>
      </c>
      <c r="O150" s="229">
        <v>23.867358315607802</v>
      </c>
      <c r="P150" s="229">
        <v>23.664996416687405</v>
      </c>
      <c r="Q150" s="229">
        <v>10.018994952884364</v>
      </c>
      <c r="R150" s="229">
        <v>16.166010436870177</v>
      </c>
      <c r="S150" s="229">
        <v>14.146145094348691</v>
      </c>
      <c r="T150" s="229">
        <v>10.897572081691361</v>
      </c>
      <c r="U150" s="229">
        <v>25.167789692701664</v>
      </c>
      <c r="V150" s="229">
        <v>15.118401683542956</v>
      </c>
      <c r="W150" s="229">
        <v>18.97356143079314</v>
      </c>
      <c r="X150" s="229">
        <v>15.927835051546392</v>
      </c>
      <c r="Y150" s="82"/>
    </row>
    <row r="151" spans="1:25" x14ac:dyDescent="0.2">
      <c r="A151" s="315" t="s">
        <v>271</v>
      </c>
      <c r="B151" s="315"/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4"/>
    </row>
    <row r="152" spans="1:25" x14ac:dyDescent="0.2">
      <c r="A152" s="10" t="s">
        <v>53</v>
      </c>
      <c r="B152" s="37">
        <v>11.316397228637413</v>
      </c>
      <c r="C152" s="37">
        <v>11.56606047326906</v>
      </c>
      <c r="D152" s="37">
        <v>10.014513788098691</v>
      </c>
      <c r="E152" s="37">
        <v>13.229974160206716</v>
      </c>
      <c r="F152" s="37">
        <v>4.338100476714339</v>
      </c>
      <c r="G152" s="37">
        <v>10.2544</v>
      </c>
      <c r="H152" s="37">
        <v>7.7114427860696528</v>
      </c>
      <c r="I152" s="37">
        <v>5.5976331360946743</v>
      </c>
      <c r="J152" s="37">
        <v>10.154098360655738</v>
      </c>
      <c r="K152" s="37">
        <v>7.0249084249084248</v>
      </c>
      <c r="L152" s="37">
        <v>7.697358490566037</v>
      </c>
      <c r="M152" s="37">
        <v>10.3419795221843</v>
      </c>
      <c r="N152" s="37">
        <v>8.0949554896142448</v>
      </c>
      <c r="O152" s="37">
        <v>10.36</v>
      </c>
      <c r="P152" s="37">
        <v>9.7605177993527494</v>
      </c>
      <c r="Q152" s="37">
        <v>9.5044854881266492</v>
      </c>
      <c r="R152" s="37">
        <v>7.5281250000000002</v>
      </c>
      <c r="S152" s="37">
        <v>8.682130584192441</v>
      </c>
      <c r="T152" s="37">
        <v>7.8037037037037047</v>
      </c>
      <c r="U152" s="37">
        <v>10.303030303030303</v>
      </c>
      <c r="V152" s="37">
        <v>7.1851239669421476</v>
      </c>
      <c r="W152" s="37">
        <v>9.4349403836184269</v>
      </c>
      <c r="X152" s="37">
        <v>8.7628865979381434</v>
      </c>
      <c r="Y152" s="37"/>
    </row>
    <row r="153" spans="1:25" x14ac:dyDescent="0.2">
      <c r="A153" s="10" t="s">
        <v>54</v>
      </c>
      <c r="B153" s="37">
        <v>2.7542554101445558</v>
      </c>
      <c r="C153" s="37">
        <v>2.120535714285714</v>
      </c>
      <c r="D153" s="37">
        <v>1.0667634252539913</v>
      </c>
      <c r="E153" s="37">
        <v>2.2731726435430115</v>
      </c>
      <c r="F153" s="37">
        <v>3.0994403788204909</v>
      </c>
      <c r="G153" s="37">
        <v>2.4016999999999999</v>
      </c>
      <c r="H153" s="37">
        <v>2.238805970149254</v>
      </c>
      <c r="I153" s="37">
        <v>2.0705882352941178</v>
      </c>
      <c r="J153" s="37">
        <v>2.666666666666667</v>
      </c>
      <c r="K153" s="37">
        <v>1.1351351351351351</v>
      </c>
      <c r="L153" s="37">
        <v>1.718181818181818</v>
      </c>
      <c r="M153" s="37">
        <v>1.7846153846153845</v>
      </c>
      <c r="N153" s="37">
        <v>1.3722222222222222</v>
      </c>
      <c r="O153" s="37">
        <v>0.77631578947368429</v>
      </c>
      <c r="P153" s="37">
        <v>1.1538461538461537</v>
      </c>
      <c r="Q153" s="37">
        <v>1.3203703703703704</v>
      </c>
      <c r="R153" s="37">
        <v>0.84375</v>
      </c>
      <c r="S153" s="37">
        <v>0.77419354838709697</v>
      </c>
      <c r="T153" s="37">
        <v>1.5387755102040817</v>
      </c>
      <c r="U153" s="37">
        <v>1.0303030303030303</v>
      </c>
      <c r="V153" s="37">
        <v>1.4142857142857144</v>
      </c>
      <c r="W153" s="37">
        <v>0.72576464489372572</v>
      </c>
      <c r="X153" s="37">
        <v>0.97938144329896903</v>
      </c>
      <c r="Y153" s="37"/>
    </row>
    <row r="154" spans="1:25" x14ac:dyDescent="0.2">
      <c r="A154" s="10" t="s">
        <v>55</v>
      </c>
      <c r="B154" s="37">
        <v>9.8706634186465774</v>
      </c>
      <c r="C154" s="37">
        <v>9.7324550449550387</v>
      </c>
      <c r="D154" s="37">
        <v>4.2089985486211905</v>
      </c>
      <c r="E154" s="37">
        <v>3.9560824292305763</v>
      </c>
      <c r="F154" s="37">
        <v>5.115511551155115</v>
      </c>
      <c r="G154" s="37">
        <v>5.9639999999999995</v>
      </c>
      <c r="H154" s="37">
        <v>5.3482587064676625</v>
      </c>
      <c r="I154" s="37">
        <v>3.5205882352941185</v>
      </c>
      <c r="J154" s="37">
        <v>5.7475247524752477</v>
      </c>
      <c r="K154" s="37">
        <v>7.4083333333333341</v>
      </c>
      <c r="L154" s="37">
        <v>5.7830645161290333</v>
      </c>
      <c r="M154" s="37">
        <v>4.7746031746031745</v>
      </c>
      <c r="N154" s="37">
        <v>5.5683168316831679</v>
      </c>
      <c r="O154" s="37">
        <v>4.3921568627450984</v>
      </c>
      <c r="P154" s="37">
        <v>5.3862595419847334</v>
      </c>
      <c r="Q154" s="37">
        <v>4.8402777777777768</v>
      </c>
      <c r="R154" s="37">
        <v>6.8108108108108114</v>
      </c>
      <c r="S154" s="37">
        <v>4.8674418604651155</v>
      </c>
      <c r="T154" s="37">
        <v>4.4571428571428564</v>
      </c>
      <c r="U154" s="37">
        <v>4.9712499999999986</v>
      </c>
      <c r="V154" s="37">
        <v>3.5946107784431138</v>
      </c>
      <c r="W154" s="37">
        <v>4.6656298600310881</v>
      </c>
      <c r="X154" s="37">
        <v>3.4536082474226801</v>
      </c>
      <c r="Y154" s="37"/>
    </row>
    <row r="155" spans="1:25" x14ac:dyDescent="0.2">
      <c r="A155" s="10" t="s">
        <v>56</v>
      </c>
      <c r="B155" s="37">
        <v>40.069284064665126</v>
      </c>
      <c r="C155" s="37">
        <v>35.789125871867746</v>
      </c>
      <c r="D155" s="37">
        <v>23.685097302385593</v>
      </c>
      <c r="E155" s="37">
        <v>25.95364584905472</v>
      </c>
      <c r="F155" s="37">
        <v>33.925539236388069</v>
      </c>
      <c r="G155" s="37">
        <v>29.934300000000004</v>
      </c>
      <c r="H155" s="37">
        <v>31.343283582089551</v>
      </c>
      <c r="I155" s="37">
        <v>33.748484848484843</v>
      </c>
      <c r="J155" s="37">
        <v>36.529735234215892</v>
      </c>
      <c r="K155" s="37">
        <v>36.503034300791555</v>
      </c>
      <c r="L155" s="37">
        <v>39.125634517766493</v>
      </c>
      <c r="M155" s="37">
        <v>42.848244620611553</v>
      </c>
      <c r="N155" s="37">
        <v>44.429830508474566</v>
      </c>
      <c r="O155" s="37">
        <v>39.996088019559899</v>
      </c>
      <c r="P155" s="37">
        <v>37.497109826589593</v>
      </c>
      <c r="Q155" s="37">
        <v>36.566295979469636</v>
      </c>
      <c r="R155" s="37">
        <v>40.941497659906396</v>
      </c>
      <c r="S155" s="37">
        <v>35.783429394812678</v>
      </c>
      <c r="T155" s="37">
        <v>38.243619972260745</v>
      </c>
      <c r="U155" s="37">
        <v>41.7493661971831</v>
      </c>
      <c r="V155" s="37">
        <v>32.633083219645293</v>
      </c>
      <c r="W155" s="37">
        <v>39.761534473820632</v>
      </c>
      <c r="X155" s="37">
        <v>40.309278350515463</v>
      </c>
      <c r="Y155" s="37"/>
    </row>
    <row r="156" spans="1:25" ht="15" thickBot="1" x14ac:dyDescent="0.25">
      <c r="A156" s="228" t="s">
        <v>272</v>
      </c>
      <c r="B156" s="229">
        <v>64.010600122093678</v>
      </c>
      <c r="C156" s="229">
        <v>59.208177104377555</v>
      </c>
      <c r="D156" s="229">
        <v>38.975373064359466</v>
      </c>
      <c r="E156" s="229">
        <v>45.412875082035022</v>
      </c>
      <c r="F156" s="229">
        <v>46.478591643078012</v>
      </c>
      <c r="G156" s="229">
        <v>48.554400000000001</v>
      </c>
      <c r="H156" s="229">
        <v>46.64179104477612</v>
      </c>
      <c r="I156" s="229">
        <v>44.937294455167752</v>
      </c>
      <c r="J156" s="229">
        <v>55.098025014013544</v>
      </c>
      <c r="K156" s="229">
        <v>52.071411194168448</v>
      </c>
      <c r="L156" s="229">
        <v>54.324239342643381</v>
      </c>
      <c r="M156" s="229">
        <v>59.749442702014413</v>
      </c>
      <c r="N156" s="229">
        <v>59.465325051994199</v>
      </c>
      <c r="O156" s="229">
        <v>55.52456067177868</v>
      </c>
      <c r="P156" s="229">
        <v>53.797733321773229</v>
      </c>
      <c r="Q156" s="229">
        <v>52.231429615744432</v>
      </c>
      <c r="R156" s="229">
        <v>56.124183470717206</v>
      </c>
      <c r="S156" s="229">
        <v>50.107195387857331</v>
      </c>
      <c r="T156" s="229">
        <v>52.043242043311388</v>
      </c>
      <c r="U156" s="229">
        <v>58.053949530516434</v>
      </c>
      <c r="V156" s="229">
        <v>44.827103679316266</v>
      </c>
      <c r="W156" s="229">
        <v>54.587869362363875</v>
      </c>
      <c r="X156" s="229">
        <v>53.505154639175259</v>
      </c>
      <c r="Y156" s="82"/>
    </row>
    <row r="157" spans="1:25" x14ac:dyDescent="0.2">
      <c r="A157" s="315" t="s">
        <v>273</v>
      </c>
      <c r="B157" s="315"/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4"/>
    </row>
    <row r="158" spans="1:25" x14ac:dyDescent="0.2">
      <c r="A158" s="10" t="s">
        <v>59</v>
      </c>
      <c r="B158" s="37">
        <v>4</v>
      </c>
      <c r="C158" s="37">
        <v>6.2</v>
      </c>
      <c r="D158" s="37">
        <v>3.2</v>
      </c>
      <c r="E158" s="37">
        <v>0.8</v>
      </c>
      <c r="F158" s="37">
        <v>-6.2853814793244034</v>
      </c>
      <c r="G158" s="37">
        <v>-3</v>
      </c>
      <c r="H158" s="37">
        <v>-3</v>
      </c>
      <c r="I158" s="37">
        <v>9.1262327416173576</v>
      </c>
      <c r="J158" s="37">
        <v>9.6352941176470601</v>
      </c>
      <c r="K158" s="37">
        <v>12.423744292237441</v>
      </c>
      <c r="L158" s="37">
        <v>22.325196850393706</v>
      </c>
      <c r="M158" s="37">
        <v>28.349206349206348</v>
      </c>
      <c r="N158" s="37">
        <v>32.207122232916269</v>
      </c>
      <c r="O158" s="37">
        <v>14.510055248618782</v>
      </c>
      <c r="P158" s="37">
        <v>14.955397148676173</v>
      </c>
      <c r="Q158" s="37">
        <v>6.8711839166046174</v>
      </c>
      <c r="R158" s="37">
        <v>12.015910727141828</v>
      </c>
      <c r="S158" s="37">
        <v>10.412097304404996</v>
      </c>
      <c r="T158" s="37">
        <v>7.0735390676296781</v>
      </c>
      <c r="U158" s="37">
        <v>18.99543701799486</v>
      </c>
      <c r="V158" s="37">
        <v>9.6897485493230171</v>
      </c>
      <c r="W158" s="37">
        <v>14.367219917012434</v>
      </c>
      <c r="X158" s="37">
        <v>10.764652847087982</v>
      </c>
      <c r="Y158" s="37"/>
    </row>
    <row r="159" spans="1:25" x14ac:dyDescent="0.2">
      <c r="A159" s="10" t="s">
        <v>60</v>
      </c>
      <c r="B159" s="37">
        <v>3.3487297921478056</v>
      </c>
      <c r="C159" s="37">
        <v>3.6830357142857149</v>
      </c>
      <c r="D159" s="37">
        <v>-1.741654571843251</v>
      </c>
      <c r="E159" s="37">
        <v>-1.9204389574759944</v>
      </c>
      <c r="F159" s="37">
        <v>-2.3102310231023098</v>
      </c>
      <c r="G159" s="37">
        <v>-0.41499999999999998</v>
      </c>
      <c r="H159" s="37">
        <v>1.5</v>
      </c>
      <c r="I159" s="37">
        <v>-1.5670588235294116</v>
      </c>
      <c r="J159" s="37">
        <v>1.7367187500000003</v>
      </c>
      <c r="K159" s="37">
        <v>4.8974358974358969</v>
      </c>
      <c r="L159" s="37">
        <v>6.0708737864077671</v>
      </c>
      <c r="M159" s="37">
        <v>7.6153846153846159</v>
      </c>
      <c r="N159" s="37">
        <v>5.9603773584905664</v>
      </c>
      <c r="O159" s="37">
        <v>5.0869565217391299</v>
      </c>
      <c r="P159" s="37">
        <v>4.4999999999999991</v>
      </c>
      <c r="Q159" s="37">
        <v>1.7714285714285714</v>
      </c>
      <c r="R159" s="37">
        <v>2.6259109311740887</v>
      </c>
      <c r="S159" s="37">
        <v>2.2921487603305786</v>
      </c>
      <c r="T159" s="37">
        <v>1.6949152542372881</v>
      </c>
      <c r="U159" s="37">
        <v>3.952471482889734</v>
      </c>
      <c r="V159" s="37">
        <v>3.5880000000000001</v>
      </c>
      <c r="W159" s="37">
        <v>2.4896265560165913</v>
      </c>
      <c r="X159" s="37">
        <v>3.0943785456420834</v>
      </c>
      <c r="Y159" s="37"/>
    </row>
    <row r="160" spans="1:25" x14ac:dyDescent="0.2">
      <c r="A160" s="10" t="s">
        <v>61</v>
      </c>
      <c r="B160" s="37">
        <v>2.7985328080423857</v>
      </c>
      <c r="C160" s="37">
        <v>1.674107142857143</v>
      </c>
      <c r="D160" s="37">
        <v>0.58055152394775067</v>
      </c>
      <c r="E160" s="37">
        <v>-0.68587105624142708</v>
      </c>
      <c r="F160" s="37">
        <v>0</v>
      </c>
      <c r="G160" s="37">
        <v>-2.548</v>
      </c>
      <c r="H160" s="37">
        <v>-0.4</v>
      </c>
      <c r="I160" s="37">
        <v>2.34</v>
      </c>
      <c r="J160" s="37">
        <v>1.0702702702702702</v>
      </c>
      <c r="K160" s="37">
        <v>1.0584070796460174</v>
      </c>
      <c r="L160" s="37">
        <v>1.6377952755905514</v>
      </c>
      <c r="M160" s="37">
        <v>2.7000000000000006</v>
      </c>
      <c r="N160" s="37">
        <v>2.8623853211009176</v>
      </c>
      <c r="O160" s="37">
        <v>4.294520547945206</v>
      </c>
      <c r="P160" s="37">
        <v>4.2099290780141851</v>
      </c>
      <c r="Q160" s="37">
        <v>1.3668874172185432</v>
      </c>
      <c r="R160" s="37">
        <v>1.5428571428571427</v>
      </c>
      <c r="S160" s="37">
        <v>1.3247863247863247</v>
      </c>
      <c r="T160" s="37">
        <v>2.1705882352941175</v>
      </c>
      <c r="U160" s="37">
        <v>2.2193548387096778</v>
      </c>
      <c r="V160" s="37">
        <v>1.8756302521008401</v>
      </c>
      <c r="W160" s="37">
        <v>2.1265560165975095</v>
      </c>
      <c r="X160" s="37">
        <v>2.1144920061887573</v>
      </c>
      <c r="Y160" s="37"/>
    </row>
    <row r="161" spans="1:25" ht="15" thickBot="1" x14ac:dyDescent="0.25">
      <c r="A161" s="228" t="s">
        <v>274</v>
      </c>
      <c r="B161" s="229">
        <v>10.147262600190192</v>
      </c>
      <c r="C161" s="229">
        <v>11.557142857142857</v>
      </c>
      <c r="D161" s="229">
        <v>2.0388969521044999</v>
      </c>
      <c r="E161" s="229">
        <v>-1.8063100137174213</v>
      </c>
      <c r="F161" s="229">
        <v>-8.5956125024267127</v>
      </c>
      <c r="G161" s="229">
        <v>-5.9630000000000001</v>
      </c>
      <c r="H161" s="229">
        <v>-1.9</v>
      </c>
      <c r="I161" s="229">
        <v>9.8991739180879463</v>
      </c>
      <c r="J161" s="229">
        <v>12.442283137917331</v>
      </c>
      <c r="K161" s="229">
        <v>18.379587269319355</v>
      </c>
      <c r="L161" s="229">
        <v>30.033865912392024</v>
      </c>
      <c r="M161" s="229">
        <v>38.664590964590964</v>
      </c>
      <c r="N161" s="229">
        <v>41.029884912507754</v>
      </c>
      <c r="O161" s="229">
        <v>23.891532318303121</v>
      </c>
      <c r="P161" s="229">
        <v>23.665326226690357</v>
      </c>
      <c r="Q161" s="229">
        <v>10.009499905251731</v>
      </c>
      <c r="R161" s="229">
        <v>16.184678801173057</v>
      </c>
      <c r="S161" s="229">
        <v>14.0290323895219</v>
      </c>
      <c r="T161" s="229">
        <v>10.939042557161082</v>
      </c>
      <c r="U161" s="229">
        <v>25.167263339594271</v>
      </c>
      <c r="V161" s="229">
        <v>15.153378801423859</v>
      </c>
      <c r="W161" s="229">
        <v>18.983402489626535</v>
      </c>
      <c r="X161" s="229">
        <v>15.973523398918822</v>
      </c>
      <c r="Y161" s="82"/>
    </row>
    <row r="162" spans="1:25" ht="14.25" customHeight="1" x14ac:dyDescent="0.2">
      <c r="A162" s="231" t="s">
        <v>46</v>
      </c>
    </row>
    <row r="163" spans="1:25" ht="14.25" customHeight="1" x14ac:dyDescent="0.2"/>
    <row r="164" spans="1:25" ht="14.25" customHeight="1" x14ac:dyDescent="0.2">
      <c r="A164" s="231" t="s">
        <v>401</v>
      </c>
    </row>
  </sheetData>
  <mergeCells count="46">
    <mergeCell ref="A106:I106"/>
    <mergeCell ref="J106:N106"/>
    <mergeCell ref="A92:I92"/>
    <mergeCell ref="J92:N92"/>
    <mergeCell ref="A96:I96"/>
    <mergeCell ref="J96:N96"/>
    <mergeCell ref="A101:I101"/>
    <mergeCell ref="J101:N101"/>
    <mergeCell ref="A83:I83"/>
    <mergeCell ref="J83:N83"/>
    <mergeCell ref="A88:I88"/>
    <mergeCell ref="J88:N88"/>
    <mergeCell ref="J34:N34"/>
    <mergeCell ref="A2:N2"/>
    <mergeCell ref="E3:H3"/>
    <mergeCell ref="I3:L3"/>
    <mergeCell ref="A5:I5"/>
    <mergeCell ref="J5:N5"/>
    <mergeCell ref="M3:P3"/>
    <mergeCell ref="B3:D3"/>
    <mergeCell ref="A11:N11"/>
    <mergeCell ref="Q3:T3"/>
    <mergeCell ref="U3:X3"/>
    <mergeCell ref="A125:I125"/>
    <mergeCell ref="A118:I118"/>
    <mergeCell ref="J118:N118"/>
    <mergeCell ref="J125:N125"/>
    <mergeCell ref="A78:I78"/>
    <mergeCell ref="J78:N78"/>
    <mergeCell ref="A57:I57"/>
    <mergeCell ref="J57:N57"/>
    <mergeCell ref="A40:I40"/>
    <mergeCell ref="J40:N40"/>
    <mergeCell ref="A48:I48"/>
    <mergeCell ref="J48:N48"/>
    <mergeCell ref="A34:I34"/>
    <mergeCell ref="A132:I132"/>
    <mergeCell ref="A139:I139"/>
    <mergeCell ref="A145:I145"/>
    <mergeCell ref="A151:I151"/>
    <mergeCell ref="A157:I157"/>
    <mergeCell ref="J132:N132"/>
    <mergeCell ref="J139:N139"/>
    <mergeCell ref="J145:N145"/>
    <mergeCell ref="J151:N151"/>
    <mergeCell ref="J157:N157"/>
  </mergeCells>
  <hyperlinks>
    <hyperlink ref="A1" location="Menu!A1" display="Return to Menu"/>
  </hyperlinks>
  <pageMargins left="0.7" right="0.56999999999999995" top="0.4" bottom="0.222440945" header="0.3" footer="0.511811023622047"/>
  <pageSetup paperSize="9" scale="55" orientation="landscape" r:id="rId1"/>
  <headerFooter alignWithMargins="0"/>
  <rowBreaks count="2" manualBreakCount="2">
    <brk id="56" max="23" man="1"/>
    <brk id="124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3.85546875" style="88" customWidth="1"/>
    <col min="2" max="5" width="7.28515625" style="88" customWidth="1"/>
    <col min="6" max="6" width="7.140625" style="88" customWidth="1"/>
    <col min="7" max="7" width="7.5703125" style="88" customWidth="1"/>
    <col min="8" max="8" width="7" style="88" customWidth="1"/>
    <col min="9" max="9" width="7.42578125" style="88" customWidth="1"/>
    <col min="10" max="10" width="7.5703125" style="88" customWidth="1"/>
    <col min="11" max="11" width="12.140625" style="177" customWidth="1"/>
    <col min="12" max="12" width="9.28515625" style="88" bestFit="1" customWidth="1"/>
    <col min="13" max="13" width="7.5703125" style="126" customWidth="1"/>
    <col min="14" max="14" width="7.42578125" style="139" customWidth="1"/>
    <col min="15" max="20" width="9.140625" style="88"/>
    <col min="21" max="21" width="10.5703125" style="88" bestFit="1" customWidth="1"/>
    <col min="22" max="24" width="9.140625" style="88"/>
    <col min="25" max="25" width="9.140625" style="137"/>
    <col min="26" max="16384" width="9.140625" style="88"/>
  </cols>
  <sheetData>
    <row r="1" spans="1:25" ht="26.25" x14ac:dyDescent="0.4">
      <c r="A1" s="314" t="s">
        <v>445</v>
      </c>
    </row>
    <row r="2" spans="1:25" s="179" customFormat="1" ht="20.100000000000001" customHeight="1" thickBot="1" x14ac:dyDescent="0.3">
      <c r="A2" s="327" t="s">
        <v>402</v>
      </c>
      <c r="B2" s="327"/>
      <c r="C2" s="327"/>
      <c r="D2" s="327"/>
      <c r="E2" s="327"/>
      <c r="F2" s="327"/>
      <c r="G2" s="327"/>
      <c r="H2" s="327"/>
      <c r="I2" s="327"/>
      <c r="J2" s="327"/>
      <c r="K2" s="320"/>
      <c r="L2" s="320"/>
      <c r="M2" s="320"/>
      <c r="N2" s="320"/>
      <c r="Y2" s="296"/>
    </row>
    <row r="3" spans="1:25" s="122" customFormat="1" ht="15.75" customHeight="1" thickBot="1" x14ac:dyDescent="0.25">
      <c r="A3" s="196" t="s">
        <v>0</v>
      </c>
      <c r="B3" s="316">
        <v>2008</v>
      </c>
      <c r="C3" s="317"/>
      <c r="D3" s="318"/>
      <c r="E3" s="316">
        <v>2009</v>
      </c>
      <c r="F3" s="317"/>
      <c r="G3" s="317"/>
      <c r="H3" s="318"/>
      <c r="I3" s="316">
        <v>2010</v>
      </c>
      <c r="J3" s="322"/>
      <c r="K3" s="322"/>
      <c r="L3" s="322"/>
      <c r="M3" s="316">
        <v>2011</v>
      </c>
      <c r="N3" s="317"/>
      <c r="O3" s="317"/>
      <c r="P3" s="318"/>
      <c r="Q3" s="316">
        <v>2012</v>
      </c>
      <c r="R3" s="317"/>
      <c r="S3" s="317"/>
      <c r="T3" s="318"/>
      <c r="U3" s="316">
        <v>2013</v>
      </c>
      <c r="V3" s="317"/>
      <c r="W3" s="317"/>
      <c r="X3" s="318"/>
      <c r="Y3" s="297"/>
    </row>
    <row r="4" spans="1:25" s="122" customFormat="1" ht="15" thickBot="1" x14ac:dyDescent="0.25">
      <c r="A4" s="196" t="s">
        <v>1</v>
      </c>
      <c r="B4" s="199" t="s">
        <v>2</v>
      </c>
      <c r="C4" s="197" t="s">
        <v>3</v>
      </c>
      <c r="D4" s="198" t="s">
        <v>4</v>
      </c>
      <c r="E4" s="199" t="s">
        <v>5</v>
      </c>
      <c r="F4" s="197" t="s">
        <v>2</v>
      </c>
      <c r="G4" s="197" t="s">
        <v>3</v>
      </c>
      <c r="H4" s="198" t="s">
        <v>4</v>
      </c>
      <c r="I4" s="199" t="s">
        <v>5</v>
      </c>
      <c r="J4" s="197" t="s">
        <v>2</v>
      </c>
      <c r="K4" s="203" t="s">
        <v>3</v>
      </c>
      <c r="L4" s="197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00" t="s">
        <v>4</v>
      </c>
      <c r="U4" s="200" t="s">
        <v>5</v>
      </c>
      <c r="V4" s="200" t="s">
        <v>2</v>
      </c>
      <c r="W4" s="200" t="s">
        <v>3</v>
      </c>
      <c r="X4" s="289" t="s">
        <v>4</v>
      </c>
      <c r="Y4" s="295"/>
    </row>
    <row r="5" spans="1:25" s="42" customFormat="1" x14ac:dyDescent="0.2">
      <c r="A5" s="326" t="s">
        <v>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55"/>
      <c r="P5" s="55"/>
      <c r="Q5" s="55"/>
      <c r="R5" s="4"/>
      <c r="S5" s="55"/>
      <c r="T5" s="55"/>
      <c r="U5" s="55"/>
      <c r="V5" s="4"/>
      <c r="W5" s="4"/>
      <c r="X5" s="4"/>
      <c r="Y5" s="4"/>
    </row>
    <row r="6" spans="1:25" x14ac:dyDescent="0.2">
      <c r="A6" s="3" t="s">
        <v>7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4"/>
    </row>
    <row r="7" spans="1:25" x14ac:dyDescent="0.2">
      <c r="A7" s="6" t="s">
        <v>8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4"/>
    </row>
    <row r="8" spans="1:25" x14ac:dyDescent="0.2">
      <c r="A8" s="201" t="s">
        <v>70</v>
      </c>
      <c r="B8" s="129">
        <v>25.280898876404493</v>
      </c>
      <c r="C8" s="129">
        <v>30.199999999999996</v>
      </c>
      <c r="D8" s="57">
        <v>60.3</v>
      </c>
      <c r="E8" s="55">
        <v>30.4</v>
      </c>
      <c r="F8" s="55">
        <v>0.9</v>
      </c>
      <c r="G8" s="53">
        <v>-8.6206896551724093</v>
      </c>
      <c r="H8" s="53">
        <v>4.8780487804878057</v>
      </c>
      <c r="I8" s="55">
        <v>29.4</v>
      </c>
      <c r="J8" s="60">
        <v>9.5</v>
      </c>
      <c r="K8" s="53">
        <v>27.6</v>
      </c>
      <c r="L8" s="59">
        <v>30.200000000000003</v>
      </c>
      <c r="M8" s="59">
        <v>31.199999999999996</v>
      </c>
      <c r="N8" s="55">
        <v>62.899999999999991</v>
      </c>
      <c r="O8" s="53">
        <v>50.499999999999993</v>
      </c>
      <c r="P8" s="53">
        <v>31.799999999999997</v>
      </c>
      <c r="Q8" s="53">
        <v>6.3999999999999986</v>
      </c>
      <c r="R8" s="4">
        <v>28.599999999999998</v>
      </c>
      <c r="S8" s="53">
        <v>11.700000000000003</v>
      </c>
      <c r="T8" s="53">
        <v>19.800000000000004</v>
      </c>
      <c r="U8" s="53">
        <v>32.299999999999997</v>
      </c>
      <c r="V8" s="37">
        <v>25.3</v>
      </c>
      <c r="W8" s="37">
        <v>13.5</v>
      </c>
      <c r="X8" s="37">
        <v>20.571428571428569</v>
      </c>
      <c r="Y8" s="37"/>
    </row>
    <row r="9" spans="1:25" x14ac:dyDescent="0.2">
      <c r="A9" s="6" t="s">
        <v>10</v>
      </c>
      <c r="B9" s="129"/>
      <c r="C9" s="129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4"/>
      <c r="S9" s="53"/>
      <c r="T9" s="53"/>
      <c r="U9" s="53"/>
      <c r="V9" s="37"/>
      <c r="W9" s="37"/>
      <c r="X9" s="37"/>
      <c r="Y9" s="37"/>
    </row>
    <row r="10" spans="1:25" x14ac:dyDescent="0.2">
      <c r="A10" s="201" t="s">
        <v>70</v>
      </c>
      <c r="B10" s="129">
        <v>67.415730337078656</v>
      </c>
      <c r="C10" s="129">
        <v>66.900000000000006</v>
      </c>
      <c r="D10" s="57">
        <v>79.400000000000006</v>
      </c>
      <c r="E10" s="55">
        <v>73.8</v>
      </c>
      <c r="F10" s="55">
        <v>52.8</v>
      </c>
      <c r="G10" s="53">
        <v>52.873563218390807</v>
      </c>
      <c r="H10" s="53">
        <v>53.048780487804876</v>
      </c>
      <c r="I10" s="55">
        <v>64.2</v>
      </c>
      <c r="J10" s="133">
        <v>52.4</v>
      </c>
      <c r="K10" s="53">
        <v>45.300000000000004</v>
      </c>
      <c r="L10" s="59">
        <v>47.7</v>
      </c>
      <c r="M10" s="59">
        <v>50.699999999999996</v>
      </c>
      <c r="N10" s="55">
        <v>52.3</v>
      </c>
      <c r="O10" s="37">
        <v>45</v>
      </c>
      <c r="P10" s="37">
        <v>49.2</v>
      </c>
      <c r="Q10" s="37">
        <v>56.099999999999994</v>
      </c>
      <c r="R10" s="37">
        <v>66.699999999999989</v>
      </c>
      <c r="S10" s="37">
        <v>44.800000000000004</v>
      </c>
      <c r="T10" s="37">
        <v>49.400000000000006</v>
      </c>
      <c r="U10" s="37">
        <v>59.1</v>
      </c>
      <c r="V10" s="37">
        <v>50.300000000000004</v>
      </c>
      <c r="W10" s="37">
        <v>49.199999999999996</v>
      </c>
      <c r="X10" s="37">
        <v>51.999999999999993</v>
      </c>
      <c r="Y10" s="37"/>
    </row>
    <row r="11" spans="1:25" s="42" customFormat="1" x14ac:dyDescent="0.2">
      <c r="A11" s="315" t="s">
        <v>11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111"/>
      <c r="P11" s="111"/>
      <c r="Q11" s="111"/>
      <c r="R11" s="114"/>
      <c r="S11" s="111"/>
      <c r="T11" s="111"/>
      <c r="U11" s="111"/>
      <c r="V11" s="111"/>
      <c r="W11" s="111"/>
      <c r="X11" s="111"/>
      <c r="Y11" s="37"/>
    </row>
    <row r="12" spans="1:25" x14ac:dyDescent="0.2">
      <c r="A12" s="9" t="s">
        <v>12</v>
      </c>
      <c r="B12" s="37">
        <v>48.275862068965516</v>
      </c>
      <c r="C12" s="37">
        <v>26.666666666666668</v>
      </c>
      <c r="D12" s="37">
        <v>22.9</v>
      </c>
      <c r="E12" s="37">
        <v>-2.5</v>
      </c>
      <c r="F12" s="37">
        <v>-2.5641025641025621</v>
      </c>
      <c r="G12" s="37">
        <v>-25.000000000000007</v>
      </c>
      <c r="H12" s="37">
        <v>-2.5974025974025956</v>
      </c>
      <c r="I12" s="37">
        <v>20.930232558139537</v>
      </c>
      <c r="J12" s="37">
        <v>4.5454545454545467</v>
      </c>
      <c r="K12" s="37">
        <v>-2.7777777777777777</v>
      </c>
      <c r="L12" s="37">
        <v>9.0909090909090917</v>
      </c>
      <c r="M12" s="37">
        <v>27.027027027027028</v>
      </c>
      <c r="N12" s="37">
        <v>47.619047619047613</v>
      </c>
      <c r="O12" s="37">
        <v>27.027027027027028</v>
      </c>
      <c r="P12" s="37">
        <v>-2.7027027027027026</v>
      </c>
      <c r="Q12" s="37">
        <v>16.666666666666664</v>
      </c>
      <c r="R12" s="37">
        <v>37.333333333333336</v>
      </c>
      <c r="S12" s="37">
        <v>2.5974025974025974</v>
      </c>
      <c r="T12" s="37">
        <v>10.526315789473683</v>
      </c>
      <c r="U12" s="37">
        <v>21.917808219178081</v>
      </c>
      <c r="V12" s="37">
        <v>21.917808219178081</v>
      </c>
      <c r="W12" s="37">
        <v>13.750000000000002</v>
      </c>
      <c r="X12" s="37">
        <v>16.901408450704224</v>
      </c>
      <c r="Y12" s="37"/>
    </row>
    <row r="13" spans="1:25" x14ac:dyDescent="0.2">
      <c r="A13" s="10" t="s">
        <v>13</v>
      </c>
      <c r="B13" s="37">
        <v>3.125</v>
      </c>
      <c r="C13" s="37">
        <v>27.27272727272727</v>
      </c>
      <c r="D13" s="37">
        <v>100</v>
      </c>
      <c r="E13" s="37">
        <v>50</v>
      </c>
      <c r="F13" s="37">
        <v>-40</v>
      </c>
      <c r="G13" s="37">
        <v>-55.555555555555557</v>
      </c>
      <c r="H13" s="37">
        <v>-14.285714285714285</v>
      </c>
      <c r="I13" s="37">
        <v>63.636363636363633</v>
      </c>
      <c r="J13" s="37">
        <v>0</v>
      </c>
      <c r="K13" s="37">
        <v>27.27272727272727</v>
      </c>
      <c r="L13" s="37">
        <v>-12.5</v>
      </c>
      <c r="M13" s="37">
        <v>-30</v>
      </c>
      <c r="N13" s="37">
        <v>25</v>
      </c>
      <c r="O13" s="37">
        <v>28.571428571428569</v>
      </c>
      <c r="P13" s="37">
        <v>0</v>
      </c>
      <c r="Q13" s="37">
        <v>37.5</v>
      </c>
      <c r="R13" s="37">
        <v>32.558139534883722</v>
      </c>
      <c r="S13" s="37">
        <v>12.962962962962962</v>
      </c>
      <c r="T13" s="37">
        <v>9.2592592592592595</v>
      </c>
      <c r="U13" s="37">
        <v>40.677966101694921</v>
      </c>
      <c r="V13" s="37">
        <v>25</v>
      </c>
      <c r="W13" s="37">
        <v>1.8181818181818181</v>
      </c>
      <c r="X13" s="37">
        <v>28.571428571428573</v>
      </c>
      <c r="Y13" s="37"/>
    </row>
    <row r="14" spans="1:25" x14ac:dyDescent="0.2">
      <c r="A14" s="10" t="s">
        <v>14</v>
      </c>
      <c r="B14" s="37">
        <v>25</v>
      </c>
      <c r="C14" s="37">
        <v>35.555555555555557</v>
      </c>
      <c r="D14" s="37">
        <v>70.599999999999994</v>
      </c>
      <c r="E14" s="37">
        <v>42.222222222222221</v>
      </c>
      <c r="F14" s="37">
        <v>8.823529411764703</v>
      </c>
      <c r="G14" s="37">
        <v>8.5106382978723438</v>
      </c>
      <c r="H14" s="37">
        <v>5.55555555555555</v>
      </c>
      <c r="I14" s="37">
        <v>15.384615384615385</v>
      </c>
      <c r="J14" s="37">
        <v>83.333333333333343</v>
      </c>
      <c r="K14" s="37">
        <v>42.222222222222221</v>
      </c>
      <c r="L14" s="37">
        <v>39.285714285714285</v>
      </c>
      <c r="M14" s="37">
        <v>12.5</v>
      </c>
      <c r="N14" s="37">
        <v>64.285714285714292</v>
      </c>
      <c r="O14" s="37">
        <v>7.4074074074074066</v>
      </c>
      <c r="P14" s="37">
        <v>34.375</v>
      </c>
      <c r="Q14" s="37">
        <v>-4.6875</v>
      </c>
      <c r="R14" s="37">
        <v>23.404255319148938</v>
      </c>
      <c r="S14" s="37">
        <v>13.186813186813188</v>
      </c>
      <c r="T14" s="37">
        <v>25.555555555555554</v>
      </c>
      <c r="U14" s="37">
        <v>42.168674698795186</v>
      </c>
      <c r="V14" s="37">
        <v>26.373626373626376</v>
      </c>
      <c r="W14" s="37">
        <v>12.643678160919542</v>
      </c>
      <c r="X14" s="37">
        <v>27.058823529411764</v>
      </c>
      <c r="Y14" s="37"/>
    </row>
    <row r="15" spans="1:25" x14ac:dyDescent="0.2">
      <c r="A15" s="10" t="s">
        <v>15</v>
      </c>
      <c r="B15" s="37">
        <v>0</v>
      </c>
      <c r="C15" s="37">
        <v>40</v>
      </c>
      <c r="D15" s="37">
        <v>66.7</v>
      </c>
      <c r="E15" s="37">
        <v>56.25</v>
      </c>
      <c r="F15" s="37">
        <v>-12.5</v>
      </c>
      <c r="G15" s="37">
        <v>7.1428571428571459</v>
      </c>
      <c r="H15" s="37">
        <v>25.000000000000004</v>
      </c>
      <c r="I15" s="37">
        <v>53.333333333333336</v>
      </c>
      <c r="J15" s="37">
        <v>10</v>
      </c>
      <c r="K15" s="37">
        <v>38.666666666666664</v>
      </c>
      <c r="L15" s="37">
        <v>42.201834862385326</v>
      </c>
      <c r="M15" s="37">
        <v>61.386138613861384</v>
      </c>
      <c r="N15" s="37">
        <v>86.458333333333343</v>
      </c>
      <c r="O15" s="37">
        <v>80.733944954128447</v>
      </c>
      <c r="P15" s="37">
        <v>51.886792452830186</v>
      </c>
      <c r="Q15" s="37">
        <v>10</v>
      </c>
      <c r="R15" s="37">
        <v>26</v>
      </c>
      <c r="S15" s="37">
        <v>15.625</v>
      </c>
      <c r="T15" s="37">
        <v>25.78125</v>
      </c>
      <c r="U15" s="37">
        <v>28.148148148148149</v>
      </c>
      <c r="V15" s="35">
        <v>26.5625</v>
      </c>
      <c r="W15" s="35">
        <v>18.75</v>
      </c>
      <c r="X15" s="35">
        <v>14.503816793893129</v>
      </c>
      <c r="Y15" s="35"/>
    </row>
    <row r="16" spans="1:25" x14ac:dyDescent="0.2">
      <c r="A16" s="11" t="s">
        <v>16</v>
      </c>
      <c r="B16" s="37">
        <v>40</v>
      </c>
      <c r="C16" s="37">
        <v>0</v>
      </c>
      <c r="D16" s="37">
        <v>100</v>
      </c>
      <c r="E16" s="37">
        <v>66.666666666666671</v>
      </c>
      <c r="F16" s="37">
        <v>0</v>
      </c>
      <c r="G16" s="37">
        <v>0</v>
      </c>
      <c r="H16" s="37">
        <v>0</v>
      </c>
      <c r="I16" s="37">
        <v>20</v>
      </c>
      <c r="J16" s="37">
        <v>0</v>
      </c>
      <c r="K16" s="37">
        <v>0</v>
      </c>
      <c r="L16" s="37">
        <v>0</v>
      </c>
      <c r="M16" s="37">
        <v>15.789473684210501</v>
      </c>
      <c r="N16" s="37">
        <v>-6.666666666666667</v>
      </c>
      <c r="O16" s="37">
        <v>-36.363636363636367</v>
      </c>
      <c r="P16" s="37">
        <v>-25</v>
      </c>
      <c r="Q16" s="37">
        <v>16.666666666666664</v>
      </c>
      <c r="R16" s="37">
        <v>6.666666666666667</v>
      </c>
      <c r="S16" s="37">
        <v>29.032258064516132</v>
      </c>
      <c r="T16" s="37">
        <v>42.857142857142854</v>
      </c>
      <c r="U16" s="37">
        <v>26.923076923076923</v>
      </c>
      <c r="V16" s="37">
        <v>48.387096774193552</v>
      </c>
      <c r="W16" s="37">
        <v>18.518518518518519</v>
      </c>
      <c r="X16" s="37">
        <v>-3.225806451612903</v>
      </c>
      <c r="Y16" s="37"/>
    </row>
    <row r="17" spans="1:25" x14ac:dyDescent="0.2">
      <c r="A17" s="11" t="s">
        <v>17</v>
      </c>
      <c r="B17" s="37">
        <v>25</v>
      </c>
      <c r="C17" s="37">
        <v>38.46153846153846</v>
      </c>
      <c r="D17" s="37">
        <v>58.3</v>
      </c>
      <c r="E17" s="37">
        <v>4.5454545454545432</v>
      </c>
      <c r="F17" s="37">
        <v>0</v>
      </c>
      <c r="G17" s="37">
        <v>14.285714285714285</v>
      </c>
      <c r="H17" s="37">
        <v>12.5</v>
      </c>
      <c r="I17" s="37">
        <v>28.571428571428569</v>
      </c>
      <c r="J17" s="37">
        <v>-9.090909090909097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15.625</v>
      </c>
      <c r="S17" s="37">
        <v>18.181818181818183</v>
      </c>
      <c r="T17" s="37">
        <v>25</v>
      </c>
      <c r="U17" s="37">
        <v>24.137931034482758</v>
      </c>
      <c r="V17" s="37">
        <v>-3.0303030303030303</v>
      </c>
      <c r="W17" s="37">
        <v>20.588235294117645</v>
      </c>
      <c r="X17" s="37">
        <v>11.428571428571429</v>
      </c>
      <c r="Y17" s="37"/>
    </row>
    <row r="18" spans="1:25" x14ac:dyDescent="0.2">
      <c r="A18" s="11" t="s">
        <v>18</v>
      </c>
      <c r="B18" s="37">
        <v>20</v>
      </c>
      <c r="C18" s="37">
        <v>-12.5</v>
      </c>
      <c r="D18" s="37">
        <v>92.9</v>
      </c>
      <c r="E18" s="37">
        <v>72.72727272727272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10</v>
      </c>
      <c r="S18" s="37">
        <v>9.375</v>
      </c>
      <c r="T18" s="37">
        <v>6.4516129032258061</v>
      </c>
      <c r="U18" s="37">
        <v>13.157894736842104</v>
      </c>
      <c r="V18" s="37">
        <v>28.125</v>
      </c>
      <c r="W18" s="37">
        <v>15.151515151515152</v>
      </c>
      <c r="X18" s="37">
        <v>34.285714285714285</v>
      </c>
      <c r="Y18" s="37"/>
    </row>
    <row r="19" spans="1:25" x14ac:dyDescent="0.2">
      <c r="A19" s="204" t="s">
        <v>19</v>
      </c>
      <c r="B19" s="47">
        <v>14.285714285714281</v>
      </c>
      <c r="C19" s="47">
        <v>0</v>
      </c>
      <c r="D19" s="47">
        <v>80</v>
      </c>
      <c r="E19" s="47">
        <v>40</v>
      </c>
      <c r="F19" s="47">
        <v>66.666666666666671</v>
      </c>
      <c r="G19" s="47">
        <v>0</v>
      </c>
      <c r="H19" s="47">
        <v>0</v>
      </c>
      <c r="I19" s="47">
        <v>50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61.53846153846154</v>
      </c>
      <c r="S19" s="47">
        <v>6.25</v>
      </c>
      <c r="T19" s="47">
        <v>30.303030303030305</v>
      </c>
      <c r="U19" s="47">
        <v>45.238095238095241</v>
      </c>
      <c r="V19" s="47">
        <v>34.375</v>
      </c>
      <c r="W19" s="47">
        <v>20.588235294117645</v>
      </c>
      <c r="X19" s="47">
        <v>13.333333333333334</v>
      </c>
      <c r="Y19" s="37"/>
    </row>
    <row r="20" spans="1:25" s="42" customFormat="1" x14ac:dyDescent="0.2">
      <c r="A20" s="325" t="s">
        <v>20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53"/>
      <c r="P20" s="53"/>
      <c r="Q20" s="53"/>
      <c r="R20" s="4"/>
      <c r="S20" s="53"/>
      <c r="T20" s="53"/>
      <c r="U20" s="53"/>
      <c r="V20" s="4"/>
      <c r="W20" s="4"/>
      <c r="X20" s="4"/>
      <c r="Y20" s="4"/>
    </row>
    <row r="21" spans="1:25" x14ac:dyDescent="0.2">
      <c r="A21" s="9" t="s">
        <v>12</v>
      </c>
      <c r="B21" s="53">
        <v>80.701754385964918</v>
      </c>
      <c r="C21" s="53">
        <v>71.621621621621628</v>
      </c>
      <c r="D21" s="53">
        <v>68.599999999999994</v>
      </c>
      <c r="E21" s="53">
        <v>69.230769230769226</v>
      </c>
      <c r="F21" s="53">
        <v>43.589743589743591</v>
      </c>
      <c r="G21" s="53">
        <v>49.333333333333329</v>
      </c>
      <c r="H21" s="53">
        <v>51.948051948051948</v>
      </c>
      <c r="I21" s="53">
        <v>55.813953488372093</v>
      </c>
      <c r="J21" s="53">
        <v>36.363636363636367</v>
      </c>
      <c r="K21" s="53">
        <v>41.666666666666671</v>
      </c>
      <c r="L21" s="53">
        <v>36.363636363636367</v>
      </c>
      <c r="M21" s="53">
        <v>43.243243243243242</v>
      </c>
      <c r="N21" s="53">
        <v>41.463414634146339</v>
      </c>
      <c r="O21" s="53">
        <v>45.945945945945951</v>
      </c>
      <c r="P21" s="53">
        <v>16.216216216216218</v>
      </c>
      <c r="Q21" s="53">
        <v>55.555555555555557</v>
      </c>
      <c r="R21" s="53">
        <v>69.333333333333343</v>
      </c>
      <c r="S21" s="53">
        <v>42.857142857142854</v>
      </c>
      <c r="T21" s="53">
        <v>50</v>
      </c>
      <c r="U21" s="53">
        <v>56.164383561643838</v>
      </c>
      <c r="V21" s="37">
        <v>47.945205479452049</v>
      </c>
      <c r="W21" s="37">
        <v>45</v>
      </c>
      <c r="X21" s="37">
        <v>47.887323943661968</v>
      </c>
      <c r="Y21" s="37"/>
    </row>
    <row r="22" spans="1:25" x14ac:dyDescent="0.2">
      <c r="A22" s="10" t="s">
        <v>13</v>
      </c>
      <c r="B22" s="53">
        <v>56.25</v>
      </c>
      <c r="C22" s="53">
        <v>63.636363636363633</v>
      </c>
      <c r="D22" s="53">
        <v>100</v>
      </c>
      <c r="E22" s="53">
        <v>80</v>
      </c>
      <c r="F22" s="53">
        <v>20</v>
      </c>
      <c r="G22" s="53">
        <v>0</v>
      </c>
      <c r="H22" s="53">
        <v>0</v>
      </c>
      <c r="I22" s="53">
        <v>81.818181818181827</v>
      </c>
      <c r="J22" s="53">
        <v>57.142857142857139</v>
      </c>
      <c r="K22" s="53">
        <v>90.909090909090907</v>
      </c>
      <c r="L22" s="53">
        <v>0</v>
      </c>
      <c r="M22" s="53">
        <v>60</v>
      </c>
      <c r="N22" s="53">
        <v>81.25</v>
      </c>
      <c r="O22" s="53">
        <v>57.142857142857139</v>
      </c>
      <c r="P22" s="53">
        <v>62.5</v>
      </c>
      <c r="Q22" s="53">
        <v>62.5</v>
      </c>
      <c r="R22" s="53">
        <v>60.465116279069761</v>
      </c>
      <c r="S22" s="53">
        <v>42.592592592592595</v>
      </c>
      <c r="T22" s="53">
        <v>27.777777777777779</v>
      </c>
      <c r="U22" s="53">
        <v>66.101694915254242</v>
      </c>
      <c r="V22" s="37">
        <v>40.384615384615387</v>
      </c>
      <c r="W22" s="37">
        <v>36.363636363636367</v>
      </c>
      <c r="X22" s="37">
        <v>55.555555555555557</v>
      </c>
      <c r="Y22" s="37"/>
    </row>
    <row r="23" spans="1:25" x14ac:dyDescent="0.2">
      <c r="A23" s="10" t="s">
        <v>14</v>
      </c>
      <c r="B23" s="53">
        <v>58.333333333333343</v>
      </c>
      <c r="C23" s="53">
        <v>64.444444444444443</v>
      </c>
      <c r="D23" s="53">
        <v>94.1</v>
      </c>
      <c r="E23" s="53">
        <v>80</v>
      </c>
      <c r="F23" s="53">
        <v>58.823529411764703</v>
      </c>
      <c r="G23" s="53">
        <v>52.173913043478265</v>
      </c>
      <c r="H23" s="53">
        <v>52.777777777777771</v>
      </c>
      <c r="I23" s="53">
        <v>61.53846153846154</v>
      </c>
      <c r="J23" s="53">
        <v>66.666666666666657</v>
      </c>
      <c r="K23" s="53">
        <v>46.666666666666664</v>
      </c>
      <c r="L23" s="53">
        <v>53.571428571428569</v>
      </c>
      <c r="M23" s="53">
        <v>43.75</v>
      </c>
      <c r="N23" s="53">
        <v>50</v>
      </c>
      <c r="O23" s="53">
        <v>66.666666666666657</v>
      </c>
      <c r="P23" s="53">
        <v>59.375</v>
      </c>
      <c r="Q23" s="53">
        <v>53.125</v>
      </c>
      <c r="R23" s="53">
        <v>62.765957446808507</v>
      </c>
      <c r="S23" s="53">
        <v>49.450549450549453</v>
      </c>
      <c r="T23" s="53">
        <v>51.111111111111107</v>
      </c>
      <c r="U23" s="53">
        <v>61.445783132530117</v>
      </c>
      <c r="V23" s="37">
        <v>60.439560439560438</v>
      </c>
      <c r="W23" s="37">
        <v>52.873563218390807</v>
      </c>
      <c r="X23" s="37">
        <v>60</v>
      </c>
      <c r="Y23" s="37"/>
    </row>
    <row r="24" spans="1:25" x14ac:dyDescent="0.2">
      <c r="A24" s="10" t="s">
        <v>15</v>
      </c>
      <c r="B24" s="53">
        <v>68.181818181818187</v>
      </c>
      <c r="C24" s="53">
        <v>53.333333333333336</v>
      </c>
      <c r="D24" s="53">
        <v>91.7</v>
      </c>
      <c r="E24" s="53">
        <v>81.25</v>
      </c>
      <c r="F24" s="53">
        <v>25</v>
      </c>
      <c r="G24" s="53">
        <v>64.285714285714292</v>
      </c>
      <c r="H24" s="53">
        <v>53.571428571428569</v>
      </c>
      <c r="I24" s="53">
        <v>73.333333333333329</v>
      </c>
      <c r="J24" s="53">
        <v>60</v>
      </c>
      <c r="K24" s="53">
        <v>38.666666666666664</v>
      </c>
      <c r="L24" s="53">
        <v>49.541284403669728</v>
      </c>
      <c r="M24" s="53">
        <v>53.46534653465347</v>
      </c>
      <c r="N24" s="53">
        <v>48.958333333333329</v>
      </c>
      <c r="O24" s="53">
        <v>36.697247706422019</v>
      </c>
      <c r="P24" s="53">
        <v>54.716981132075468</v>
      </c>
      <c r="Q24" s="53">
        <v>62</v>
      </c>
      <c r="R24" s="53">
        <v>70.229007633587784</v>
      </c>
      <c r="S24" s="53">
        <v>43.75</v>
      </c>
      <c r="T24" s="53">
        <v>57.03125</v>
      </c>
      <c r="U24" s="53">
        <v>56.296296296296298</v>
      </c>
      <c r="V24" s="54">
        <v>48.4375</v>
      </c>
      <c r="W24" s="54">
        <v>54.6875</v>
      </c>
      <c r="X24" s="54">
        <v>50</v>
      </c>
      <c r="Y24" s="35"/>
    </row>
    <row r="25" spans="1:25" x14ac:dyDescent="0.2">
      <c r="A25" s="11" t="s">
        <v>16</v>
      </c>
      <c r="B25" s="53">
        <v>80</v>
      </c>
      <c r="C25" s="53">
        <v>100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80</v>
      </c>
      <c r="J25" s="53">
        <v>0</v>
      </c>
      <c r="K25" s="53">
        <v>50</v>
      </c>
      <c r="L25" s="53">
        <v>70.588235294117652</v>
      </c>
      <c r="M25" s="53">
        <v>57.894736842105267</v>
      </c>
      <c r="N25" s="53">
        <v>80</v>
      </c>
      <c r="O25" s="53">
        <v>54.54545454545454</v>
      </c>
      <c r="P25" s="53">
        <v>66.666666666666657</v>
      </c>
      <c r="Q25" s="53">
        <v>38.888888888888893</v>
      </c>
      <c r="R25" s="53">
        <v>83.333333333333343</v>
      </c>
      <c r="S25" s="53">
        <v>61.29032258064516</v>
      </c>
      <c r="T25" s="53">
        <v>85.714285714285708</v>
      </c>
      <c r="U25" s="53">
        <v>61.53846153846154</v>
      </c>
      <c r="V25" s="37">
        <v>77.41935483870968</v>
      </c>
      <c r="W25" s="37">
        <v>62.962962962962962</v>
      </c>
      <c r="X25" s="37">
        <v>54.838709677419352</v>
      </c>
      <c r="Y25" s="37"/>
    </row>
    <row r="26" spans="1:25" x14ac:dyDescent="0.2">
      <c r="A26" s="11" t="s">
        <v>17</v>
      </c>
      <c r="B26" s="53">
        <v>100</v>
      </c>
      <c r="C26" s="53">
        <v>61.538461538461533</v>
      </c>
      <c r="D26" s="53">
        <v>66.7</v>
      </c>
      <c r="E26" s="53">
        <v>77.272727272727266</v>
      </c>
      <c r="F26" s="53">
        <v>76.470588235294116</v>
      </c>
      <c r="G26" s="53">
        <v>78.571428571428569</v>
      </c>
      <c r="H26" s="53">
        <v>81.25</v>
      </c>
      <c r="I26" s="53">
        <v>57.142857142857139</v>
      </c>
      <c r="J26" s="53">
        <v>63.636363636363633</v>
      </c>
      <c r="K26" s="53">
        <v>0</v>
      </c>
      <c r="L26" s="53">
        <v>0</v>
      </c>
      <c r="M26" s="53">
        <v>0</v>
      </c>
      <c r="N26" s="53">
        <v>52.551020408163261</v>
      </c>
      <c r="O26" s="53">
        <v>0</v>
      </c>
      <c r="P26" s="53">
        <v>0</v>
      </c>
      <c r="Q26" s="53">
        <v>0</v>
      </c>
      <c r="R26" s="53">
        <v>68.75</v>
      </c>
      <c r="S26" s="53">
        <v>36.363636363636367</v>
      </c>
      <c r="T26" s="53">
        <v>52.777777777777779</v>
      </c>
      <c r="U26" s="53">
        <v>44.827586206896555</v>
      </c>
      <c r="V26" s="37">
        <v>33.333333333333329</v>
      </c>
      <c r="W26" s="37">
        <v>47.058823529411761</v>
      </c>
      <c r="X26" s="37">
        <v>57.142857142857146</v>
      </c>
      <c r="Y26" s="37"/>
    </row>
    <row r="27" spans="1:25" x14ac:dyDescent="0.2">
      <c r="A27" s="11" t="s">
        <v>18</v>
      </c>
      <c r="B27" s="53">
        <v>50</v>
      </c>
      <c r="C27" s="53">
        <v>62.5</v>
      </c>
      <c r="D27" s="53">
        <v>64.3</v>
      </c>
      <c r="E27" s="53">
        <v>81.818181818181813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63.333333333333329</v>
      </c>
      <c r="S27" s="53">
        <v>43.75</v>
      </c>
      <c r="T27" s="53">
        <v>45.161290322580641</v>
      </c>
      <c r="U27" s="53">
        <v>57.894736842105267</v>
      </c>
      <c r="V27" s="37">
        <v>50</v>
      </c>
      <c r="W27" s="37">
        <v>48.484848484848484</v>
      </c>
      <c r="X27" s="37">
        <v>57.142857142857146</v>
      </c>
      <c r="Y27" s="37"/>
    </row>
    <row r="28" spans="1:25" x14ac:dyDescent="0.2">
      <c r="A28" s="11" t="s">
        <v>19</v>
      </c>
      <c r="B28" s="53">
        <v>57.142857142857146</v>
      </c>
      <c r="C28" s="53">
        <v>80</v>
      </c>
      <c r="D28" s="53">
        <v>92.9</v>
      </c>
      <c r="E28" s="53">
        <v>70</v>
      </c>
      <c r="F28" s="53">
        <v>100</v>
      </c>
      <c r="G28" s="53">
        <v>0</v>
      </c>
      <c r="H28" s="53">
        <v>0</v>
      </c>
      <c r="I28" s="53">
        <v>100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66.666666666666657</v>
      </c>
      <c r="S28" s="53">
        <v>34.375</v>
      </c>
      <c r="T28" s="53">
        <v>48.484848484848484</v>
      </c>
      <c r="U28" s="53">
        <v>59.523809523809526</v>
      </c>
      <c r="V28" s="37">
        <v>34.375</v>
      </c>
      <c r="W28" s="37">
        <v>61.764705882352942</v>
      </c>
      <c r="X28" s="37">
        <v>30</v>
      </c>
      <c r="Y28" s="37"/>
    </row>
    <row r="29" spans="1:25" s="42" customFormat="1" x14ac:dyDescent="0.2">
      <c r="A29" s="315" t="s">
        <v>21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111"/>
      <c r="P29" s="111"/>
      <c r="Q29" s="111"/>
      <c r="R29" s="114"/>
      <c r="S29" s="111"/>
      <c r="T29" s="111"/>
      <c r="U29" s="111"/>
      <c r="V29" s="111"/>
      <c r="W29" s="111"/>
      <c r="X29" s="111"/>
      <c r="Y29" s="37"/>
    </row>
    <row r="30" spans="1:25" x14ac:dyDescent="0.2">
      <c r="A30" s="9" t="s">
        <v>12</v>
      </c>
      <c r="B30" s="37">
        <v>39.655172413793096</v>
      </c>
      <c r="C30" s="37">
        <v>22.666666666666671</v>
      </c>
      <c r="D30" s="37">
        <v>-2.9</v>
      </c>
      <c r="E30" s="37">
        <v>-5.1282051282051277</v>
      </c>
      <c r="F30" s="37">
        <v>2.6315789473684212</v>
      </c>
      <c r="G30" s="37">
        <v>-5.3333333333333321</v>
      </c>
      <c r="H30" s="37">
        <v>-36.270022883295198</v>
      </c>
      <c r="I30" s="37">
        <v>18.604651162790699</v>
      </c>
      <c r="J30" s="37">
        <v>4.5454545454545432</v>
      </c>
      <c r="K30" s="37">
        <v>-22.222222222222221</v>
      </c>
      <c r="L30" s="37">
        <v>-24.242424242424242</v>
      </c>
      <c r="M30" s="37">
        <v>-2.7027027027027026</v>
      </c>
      <c r="N30" s="37">
        <v>7.1428571428571423</v>
      </c>
      <c r="O30" s="37">
        <v>-16.216216216216218</v>
      </c>
      <c r="P30" s="37">
        <v>-16.216216216216218</v>
      </c>
      <c r="Q30" s="37">
        <v>19.17808219178082</v>
      </c>
      <c r="R30" s="37">
        <v>25.333333333333336</v>
      </c>
      <c r="S30" s="37">
        <v>3.8961038961038961</v>
      </c>
      <c r="T30" s="37">
        <v>12</v>
      </c>
      <c r="U30" s="37">
        <v>19.17808219178082</v>
      </c>
      <c r="V30" s="37">
        <v>16.43835616438356</v>
      </c>
      <c r="W30" s="37">
        <v>20</v>
      </c>
      <c r="X30" s="37">
        <v>14.084507042253522</v>
      </c>
      <c r="Y30" s="37"/>
    </row>
    <row r="31" spans="1:25" x14ac:dyDescent="0.2">
      <c r="A31" s="10" t="s">
        <v>13</v>
      </c>
      <c r="B31" s="37">
        <v>-15.625</v>
      </c>
      <c r="C31" s="37">
        <v>18.18181818181818</v>
      </c>
      <c r="D31" s="37">
        <v>66.7</v>
      </c>
      <c r="E31" s="37">
        <v>20</v>
      </c>
      <c r="F31" s="37">
        <v>-40</v>
      </c>
      <c r="G31" s="37">
        <v>-22.222222222222218</v>
      </c>
      <c r="H31" s="37">
        <v>-0.45766590389016004</v>
      </c>
      <c r="I31" s="37">
        <v>18.181818181818183</v>
      </c>
      <c r="J31" s="37">
        <v>14.285714285714285</v>
      </c>
      <c r="K31" s="37">
        <v>-18.181818181818183</v>
      </c>
      <c r="L31" s="37">
        <v>-25</v>
      </c>
      <c r="M31" s="37">
        <v>-50</v>
      </c>
      <c r="N31" s="37">
        <v>31.25</v>
      </c>
      <c r="O31" s="37">
        <v>7.1428571428571423</v>
      </c>
      <c r="P31" s="37">
        <v>0</v>
      </c>
      <c r="Q31" s="37">
        <v>6.25</v>
      </c>
      <c r="R31" s="37">
        <v>37.209302325581397</v>
      </c>
      <c r="S31" s="37">
        <v>9.2592592592592595</v>
      </c>
      <c r="T31" s="37">
        <v>11.111111111111111</v>
      </c>
      <c r="U31" s="37">
        <v>38.983050847457626</v>
      </c>
      <c r="V31" s="37">
        <v>13.461538461538462</v>
      </c>
      <c r="W31" s="37">
        <v>5.4545454545454541</v>
      </c>
      <c r="X31" s="37">
        <v>22.222222222222221</v>
      </c>
      <c r="Y31" s="37"/>
    </row>
    <row r="32" spans="1:25" x14ac:dyDescent="0.2">
      <c r="A32" s="10" t="s">
        <v>14</v>
      </c>
      <c r="B32" s="37">
        <v>2.7777777777777786</v>
      </c>
      <c r="C32" s="37">
        <v>15.555555555555554</v>
      </c>
      <c r="D32" s="37">
        <v>58.8</v>
      </c>
      <c r="E32" s="37">
        <v>44.444444444444443</v>
      </c>
      <c r="F32" s="37">
        <v>20.588235294117649</v>
      </c>
      <c r="G32" s="37">
        <v>12.76595744680851</v>
      </c>
      <c r="H32" s="37">
        <v>5.4919908466819258</v>
      </c>
      <c r="I32" s="37">
        <v>3.8461538461538463</v>
      </c>
      <c r="J32" s="37">
        <v>33.333333333333329</v>
      </c>
      <c r="K32" s="37">
        <v>2.2222222222222223</v>
      </c>
      <c r="L32" s="37">
        <v>7.1428571428571423</v>
      </c>
      <c r="M32" s="37">
        <v>-18.75</v>
      </c>
      <c r="N32" s="37">
        <v>3.5714285714285712</v>
      </c>
      <c r="O32" s="37">
        <v>-29.629629629629626</v>
      </c>
      <c r="P32" s="37">
        <v>0</v>
      </c>
      <c r="Q32" s="37">
        <v>14.432989690721648</v>
      </c>
      <c r="R32" s="37">
        <v>23.404255319148938</v>
      </c>
      <c r="S32" s="37">
        <v>7.6923076923076925</v>
      </c>
      <c r="T32" s="37">
        <v>27.777777777777779</v>
      </c>
      <c r="U32" s="37">
        <v>22.891566265060241</v>
      </c>
      <c r="V32" s="37">
        <v>23.076923076923077</v>
      </c>
      <c r="W32" s="37">
        <v>19.540229885057471</v>
      </c>
      <c r="X32" s="37">
        <v>35.294117647058826</v>
      </c>
      <c r="Y32" s="37"/>
    </row>
    <row r="33" spans="1:25" x14ac:dyDescent="0.2">
      <c r="A33" s="202" t="s">
        <v>22</v>
      </c>
      <c r="B33" s="47">
        <v>30.769230769230766</v>
      </c>
      <c r="C33" s="47">
        <v>26.190476190476193</v>
      </c>
      <c r="D33" s="47">
        <v>61.1</v>
      </c>
      <c r="E33" s="47">
        <v>42.3</v>
      </c>
      <c r="F33" s="47">
        <v>-7.1</v>
      </c>
      <c r="G33" s="47">
        <v>0</v>
      </c>
      <c r="H33" s="47">
        <v>21.28146453089245</v>
      </c>
      <c r="I33" s="47">
        <v>40</v>
      </c>
      <c r="J33" s="47">
        <v>-10</v>
      </c>
      <c r="K33" s="47">
        <v>8</v>
      </c>
      <c r="L33" s="47">
        <v>-1.834862385321101</v>
      </c>
      <c r="M33" s="47">
        <v>10.891089108910892</v>
      </c>
      <c r="N33" s="47">
        <v>8.3333333333333321</v>
      </c>
      <c r="O33" s="47">
        <v>14.678899082568808</v>
      </c>
      <c r="P33" s="47">
        <v>10.377358490566039</v>
      </c>
      <c r="Q33" s="47">
        <v>31.25</v>
      </c>
      <c r="R33" s="47">
        <v>28.244274809160309</v>
      </c>
      <c r="S33" s="47">
        <v>17.96875</v>
      </c>
      <c r="T33" s="47">
        <v>26.771653543307089</v>
      </c>
      <c r="U33" s="47">
        <v>23.703703703703706</v>
      </c>
      <c r="V33" s="47">
        <v>20.3125</v>
      </c>
      <c r="W33" s="47">
        <v>16.40625</v>
      </c>
      <c r="X33" s="47">
        <v>24.427480916030536</v>
      </c>
      <c r="Y33" s="37"/>
    </row>
    <row r="34" spans="1:25" s="42" customFormat="1" x14ac:dyDescent="0.2">
      <c r="A34" s="325" t="s">
        <v>23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53"/>
      <c r="P34" s="53"/>
      <c r="Q34" s="53"/>
      <c r="R34" s="4"/>
      <c r="S34" s="53"/>
      <c r="T34" s="53"/>
      <c r="U34" s="53"/>
      <c r="V34" s="4"/>
      <c r="W34" s="4"/>
      <c r="X34" s="4"/>
      <c r="Y34" s="4"/>
    </row>
    <row r="35" spans="1:25" x14ac:dyDescent="0.2">
      <c r="A35" s="10" t="s">
        <v>24</v>
      </c>
      <c r="B35" s="226">
        <v>33.707865168539321</v>
      </c>
      <c r="C35" s="226">
        <v>40.700000000000003</v>
      </c>
      <c r="D35" s="226">
        <v>47.62</v>
      </c>
      <c r="E35" s="226">
        <v>32.700000000000003</v>
      </c>
      <c r="F35" s="226">
        <v>9.4</v>
      </c>
      <c r="G35" s="226">
        <v>0.57471264367816133</v>
      </c>
      <c r="H35" s="226">
        <v>11.585365853658537</v>
      </c>
      <c r="I35" s="226">
        <v>16.5</v>
      </c>
      <c r="J35" s="226">
        <v>-7.8999999999999986</v>
      </c>
      <c r="K35" s="226">
        <v>19.299999999999997</v>
      </c>
      <c r="L35" s="226">
        <v>24.1</v>
      </c>
      <c r="M35" s="226">
        <v>15.100000000000001</v>
      </c>
      <c r="N35" s="226">
        <v>38.599999999999994</v>
      </c>
      <c r="O35" s="226">
        <v>42.5</v>
      </c>
      <c r="P35" s="226">
        <v>30.799999999999997</v>
      </c>
      <c r="Q35" s="226">
        <v>18.7</v>
      </c>
      <c r="R35" s="226">
        <v>31.2</v>
      </c>
      <c r="S35" s="226">
        <v>18.600000000000001</v>
      </c>
      <c r="T35" s="226">
        <v>31.300000000000004</v>
      </c>
      <c r="U35" s="226">
        <v>35.700000000000003</v>
      </c>
      <c r="V35" s="37">
        <v>25.8</v>
      </c>
      <c r="W35" s="37">
        <v>23.699999999999996</v>
      </c>
      <c r="X35" s="37">
        <v>27.428571428571427</v>
      </c>
      <c r="Y35" s="37"/>
    </row>
    <row r="36" spans="1:25" x14ac:dyDescent="0.2">
      <c r="A36" s="10" t="s">
        <v>25</v>
      </c>
      <c r="B36" s="53">
        <v>43.82022471910112</v>
      </c>
      <c r="C36" s="53">
        <v>38.900000000000006</v>
      </c>
      <c r="D36" s="53">
        <v>55.6</v>
      </c>
      <c r="E36" s="53">
        <v>35.1</v>
      </c>
      <c r="F36" s="53">
        <v>8.5</v>
      </c>
      <c r="G36" s="53">
        <v>-1.724137931034484</v>
      </c>
      <c r="H36" s="53">
        <v>15.243902439024389</v>
      </c>
      <c r="I36" s="53">
        <v>11</v>
      </c>
      <c r="J36" s="53">
        <v>-3.2000000000000028</v>
      </c>
      <c r="K36" s="53">
        <v>11.600000000000001</v>
      </c>
      <c r="L36" s="53">
        <v>20</v>
      </c>
      <c r="M36" s="53">
        <v>6</v>
      </c>
      <c r="N36" s="53">
        <v>29.000000000000004</v>
      </c>
      <c r="O36" s="53">
        <v>10.600000000000001</v>
      </c>
      <c r="P36" s="53">
        <v>8.1999999999999993</v>
      </c>
      <c r="Q36" s="53">
        <v>13.099999999999998</v>
      </c>
      <c r="R36" s="53">
        <v>32.699999999999996</v>
      </c>
      <c r="S36" s="53">
        <v>20</v>
      </c>
      <c r="T36" s="53">
        <v>28.999999999999996</v>
      </c>
      <c r="U36" s="53">
        <v>34.299999999999997</v>
      </c>
      <c r="V36" s="37">
        <v>27.900000000000002</v>
      </c>
      <c r="W36" s="37">
        <v>25.2</v>
      </c>
      <c r="X36" s="37">
        <v>27.428571428571431</v>
      </c>
      <c r="Y36" s="37"/>
    </row>
    <row r="37" spans="1:25" x14ac:dyDescent="0.2">
      <c r="A37" s="10" t="s">
        <v>26</v>
      </c>
      <c r="B37" s="53">
        <v>14.04494382022472</v>
      </c>
      <c r="C37" s="53">
        <v>0.60000000000000142</v>
      </c>
      <c r="D37" s="53">
        <v>32.6</v>
      </c>
      <c r="E37" s="53">
        <v>21.4</v>
      </c>
      <c r="F37" s="53">
        <v>-17.899999999999999</v>
      </c>
      <c r="G37" s="53">
        <v>-20.68965517241379</v>
      </c>
      <c r="H37" s="53">
        <v>-19.512195121951219</v>
      </c>
      <c r="I37" s="53">
        <v>-33.1</v>
      </c>
      <c r="J37" s="53">
        <v>-3.2000000000000011</v>
      </c>
      <c r="K37" s="53">
        <v>9.3999999999999986</v>
      </c>
      <c r="L37" s="53">
        <v>4.1000000000000014</v>
      </c>
      <c r="M37" s="53">
        <v>-1.5</v>
      </c>
      <c r="N37" s="53">
        <v>15.2</v>
      </c>
      <c r="O37" s="53">
        <v>-1.5</v>
      </c>
      <c r="P37" s="53">
        <v>0.5</v>
      </c>
      <c r="Q37" s="53">
        <v>-13.399999999999999</v>
      </c>
      <c r="R37" s="53">
        <v>6.3999999999999986</v>
      </c>
      <c r="S37" s="53">
        <v>-4</v>
      </c>
      <c r="T37" s="53">
        <v>7.0999999999999979</v>
      </c>
      <c r="U37" s="53">
        <v>7.7999999999999972</v>
      </c>
      <c r="V37" s="37">
        <v>7.3000000000000007</v>
      </c>
      <c r="W37" s="37">
        <v>7.2000000000000028</v>
      </c>
      <c r="X37" s="37">
        <v>15.714285714285708</v>
      </c>
      <c r="Y37" s="37"/>
    </row>
    <row r="38" spans="1:25" x14ac:dyDescent="0.2">
      <c r="A38" s="10" t="s">
        <v>27</v>
      </c>
      <c r="B38" s="53">
        <v>19.662921348314605</v>
      </c>
      <c r="C38" s="53">
        <v>19.199999999999996</v>
      </c>
      <c r="D38" s="53">
        <v>42.8</v>
      </c>
      <c r="E38" s="53">
        <v>29.8</v>
      </c>
      <c r="F38" s="53">
        <v>3.8</v>
      </c>
      <c r="G38" s="53">
        <v>2.2988505747126418</v>
      </c>
      <c r="H38" s="53">
        <v>4.8780487804878021</v>
      </c>
      <c r="I38" s="53">
        <v>12.799999999999997</v>
      </c>
      <c r="J38" s="53">
        <v>4.6999999999999993</v>
      </c>
      <c r="K38" s="53">
        <v>3.3</v>
      </c>
      <c r="L38" s="53">
        <v>4.0999999999999996</v>
      </c>
      <c r="M38" s="53">
        <v>-2</v>
      </c>
      <c r="N38" s="53">
        <v>8.6999999999999993</v>
      </c>
      <c r="O38" s="53">
        <v>2</v>
      </c>
      <c r="P38" s="53">
        <v>2.5</v>
      </c>
      <c r="Q38" s="53">
        <v>11.7</v>
      </c>
      <c r="R38" s="53">
        <v>27.4</v>
      </c>
      <c r="S38" s="53">
        <v>10.900000000000002</v>
      </c>
      <c r="T38" s="53">
        <v>21.2</v>
      </c>
      <c r="U38" s="53">
        <v>25.1</v>
      </c>
      <c r="V38" s="37">
        <v>19.100000000000001</v>
      </c>
      <c r="W38" s="37">
        <v>16.3</v>
      </c>
      <c r="X38" s="37">
        <v>24.571428571428573</v>
      </c>
      <c r="Y38" s="37"/>
    </row>
    <row r="39" spans="1:25" x14ac:dyDescent="0.2">
      <c r="A39" s="10" t="s">
        <v>28</v>
      </c>
      <c r="B39" s="53">
        <v>32.584269662921351</v>
      </c>
      <c r="C39" s="53">
        <v>33.099999999999994</v>
      </c>
      <c r="D39" s="53">
        <v>56.4</v>
      </c>
      <c r="E39" s="53">
        <v>28.6</v>
      </c>
      <c r="F39" s="53">
        <v>12.3</v>
      </c>
      <c r="G39" s="53">
        <v>5.1724137931034484</v>
      </c>
      <c r="H39" s="53">
        <v>13.414634146341463</v>
      </c>
      <c r="I39" s="53">
        <v>22.900000000000002</v>
      </c>
      <c r="J39" s="53">
        <v>9.5</v>
      </c>
      <c r="K39" s="53">
        <v>16.600000000000001</v>
      </c>
      <c r="L39" s="53">
        <v>20.599999999999998</v>
      </c>
      <c r="M39" s="53">
        <v>15.600000000000001</v>
      </c>
      <c r="N39" s="53">
        <v>21.3</v>
      </c>
      <c r="O39" s="53">
        <v>9.6000000000000014</v>
      </c>
      <c r="P39" s="53">
        <v>6.6999999999999957</v>
      </c>
      <c r="Q39" s="53">
        <v>10.099999999999998</v>
      </c>
      <c r="R39" s="53">
        <v>29.5</v>
      </c>
      <c r="S39" s="53">
        <v>16.5</v>
      </c>
      <c r="T39" s="53">
        <v>27</v>
      </c>
      <c r="U39" s="53">
        <v>25.700000000000003</v>
      </c>
      <c r="V39" s="37">
        <v>26.400000000000002</v>
      </c>
      <c r="W39" s="37">
        <v>22.6</v>
      </c>
      <c r="X39" s="37">
        <v>26.285714285714285</v>
      </c>
      <c r="Y39" s="37"/>
    </row>
    <row r="40" spans="1:25" s="42" customFormat="1" x14ac:dyDescent="0.2">
      <c r="A40" s="315" t="s">
        <v>29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111"/>
      <c r="P40" s="111"/>
      <c r="Q40" s="111"/>
      <c r="R40" s="114"/>
      <c r="S40" s="111"/>
      <c r="T40" s="111"/>
      <c r="U40" s="111"/>
      <c r="V40" s="111"/>
      <c r="W40" s="111"/>
      <c r="X40" s="111"/>
      <c r="Y40" s="37"/>
    </row>
    <row r="41" spans="1:25" x14ac:dyDescent="0.2">
      <c r="A41" s="10" t="s">
        <v>24</v>
      </c>
      <c r="B41" s="224">
        <v>80.337078651685388</v>
      </c>
      <c r="C41" s="224">
        <v>82.6</v>
      </c>
      <c r="D41" s="224">
        <v>94.4</v>
      </c>
      <c r="E41" s="224">
        <v>82.7</v>
      </c>
      <c r="F41" s="224">
        <v>66</v>
      </c>
      <c r="G41" s="224">
        <v>71.264367816091962</v>
      </c>
      <c r="H41" s="224">
        <v>65.853658536585371</v>
      </c>
      <c r="I41" s="224">
        <v>66.100000000000009</v>
      </c>
      <c r="J41" s="224">
        <v>55.6</v>
      </c>
      <c r="K41" s="224">
        <v>56.9</v>
      </c>
      <c r="L41" s="224">
        <v>60</v>
      </c>
      <c r="M41" s="224">
        <v>69.400000000000006</v>
      </c>
      <c r="N41" s="224">
        <v>65.5</v>
      </c>
      <c r="O41" s="224">
        <v>50.5</v>
      </c>
      <c r="P41" s="224">
        <v>50.7</v>
      </c>
      <c r="Q41" s="224">
        <v>69.399999999999991</v>
      </c>
      <c r="R41" s="224">
        <v>75</v>
      </c>
      <c r="S41" s="224">
        <v>61.399999999999991</v>
      </c>
      <c r="T41" s="224">
        <v>61.2</v>
      </c>
      <c r="U41" s="224">
        <v>59.500000000000007</v>
      </c>
      <c r="V41" s="37">
        <v>60.5</v>
      </c>
      <c r="W41" s="37">
        <v>63.7</v>
      </c>
      <c r="X41" s="37">
        <v>58.857142857142861</v>
      </c>
      <c r="Y41" s="37"/>
    </row>
    <row r="42" spans="1:25" x14ac:dyDescent="0.2">
      <c r="A42" s="202" t="s">
        <v>30</v>
      </c>
      <c r="B42" s="225">
        <v>50</v>
      </c>
      <c r="C42" s="225">
        <v>46.5</v>
      </c>
      <c r="D42" s="225">
        <v>66.599999999999994</v>
      </c>
      <c r="E42" s="225">
        <v>57.1</v>
      </c>
      <c r="F42" s="225">
        <v>34</v>
      </c>
      <c r="G42" s="225">
        <v>30.459770114942529</v>
      </c>
      <c r="H42" s="225">
        <v>37.195121951219512</v>
      </c>
      <c r="I42" s="225">
        <v>47.7</v>
      </c>
      <c r="J42" s="225">
        <v>11.200000000000003</v>
      </c>
      <c r="K42" s="225">
        <v>56.9</v>
      </c>
      <c r="L42" s="225">
        <v>65.7</v>
      </c>
      <c r="M42" s="225">
        <v>70.400000000000006</v>
      </c>
      <c r="N42" s="225">
        <v>67.5</v>
      </c>
      <c r="O42" s="225">
        <v>73.2</v>
      </c>
      <c r="P42" s="225">
        <v>53.9</v>
      </c>
      <c r="Q42" s="225">
        <v>52.7</v>
      </c>
      <c r="R42" s="225">
        <v>48.099999999999994</v>
      </c>
      <c r="S42" s="225">
        <v>40.799999999999997</v>
      </c>
      <c r="T42" s="225">
        <v>39.900000000000006</v>
      </c>
      <c r="U42" s="225">
        <v>39.099999999999994</v>
      </c>
      <c r="V42" s="47">
        <v>35.5</v>
      </c>
      <c r="W42" s="47">
        <v>47.7</v>
      </c>
      <c r="X42" s="47">
        <v>44.571428571428569</v>
      </c>
      <c r="Y42" s="37"/>
    </row>
    <row r="43" spans="1:25" x14ac:dyDescent="0.2">
      <c r="A43" s="325" t="s">
        <v>71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53"/>
      <c r="P43" s="53"/>
      <c r="Q43" s="53"/>
      <c r="R43" s="4"/>
      <c r="S43" s="53"/>
      <c r="T43" s="53"/>
      <c r="U43" s="53"/>
      <c r="V43" s="37"/>
      <c r="W43" s="37"/>
      <c r="X43" s="37"/>
      <c r="Y43" s="37"/>
    </row>
    <row r="44" spans="1:25" x14ac:dyDescent="0.2">
      <c r="A44" s="9" t="s">
        <v>12</v>
      </c>
      <c r="B44" s="53">
        <v>74.137931034482762</v>
      </c>
      <c r="C44" s="53">
        <v>76</v>
      </c>
      <c r="D44" s="53">
        <v>25</v>
      </c>
      <c r="E44" s="53">
        <v>71.794871794871796</v>
      </c>
      <c r="F44" s="53">
        <v>58.974358974358971</v>
      </c>
      <c r="G44" s="53">
        <v>40.789473684210527</v>
      </c>
      <c r="H44" s="53">
        <v>46.753246753246749</v>
      </c>
      <c r="I44" s="53">
        <v>44.186046511627907</v>
      </c>
      <c r="J44" s="53">
        <v>-27.272727272727266</v>
      </c>
      <c r="K44" s="53">
        <v>41.666666666666671</v>
      </c>
      <c r="L44" s="53">
        <v>21.212121212121211</v>
      </c>
      <c r="M44" s="53">
        <v>-45.945945945945951</v>
      </c>
      <c r="N44" s="53">
        <v>0</v>
      </c>
      <c r="O44" s="53">
        <v>-54.054054054054056</v>
      </c>
      <c r="P44" s="53">
        <v>-2.7027027027027026</v>
      </c>
      <c r="Q44" s="53">
        <v>27.777777777777779</v>
      </c>
      <c r="R44" s="53">
        <v>49.333333333333336</v>
      </c>
      <c r="S44" s="53">
        <v>19.480519480519483</v>
      </c>
      <c r="T44" s="53">
        <v>41.333333333333336</v>
      </c>
      <c r="U44" s="53">
        <v>39.726027397260275</v>
      </c>
      <c r="V44" s="37">
        <v>64.38356164383562</v>
      </c>
      <c r="W44" s="37">
        <v>60</v>
      </c>
      <c r="X44" s="37">
        <v>59.154929577464785</v>
      </c>
      <c r="Y44" s="37"/>
    </row>
    <row r="45" spans="1:25" x14ac:dyDescent="0.2">
      <c r="A45" s="10" t="s">
        <v>13</v>
      </c>
      <c r="B45" s="53">
        <v>75</v>
      </c>
      <c r="C45" s="53">
        <v>63.636363636363633</v>
      </c>
      <c r="D45" s="53">
        <v>3</v>
      </c>
      <c r="E45" s="53">
        <v>80</v>
      </c>
      <c r="F45" s="53">
        <v>0</v>
      </c>
      <c r="G45" s="53">
        <v>33.333333333333329</v>
      </c>
      <c r="H45" s="53">
        <v>71.428571428571431</v>
      </c>
      <c r="I45" s="53">
        <v>72.727272727272734</v>
      </c>
      <c r="J45" s="53">
        <v>42.857142857142861</v>
      </c>
      <c r="K45" s="53">
        <v>81.818181818181827</v>
      </c>
      <c r="L45" s="53">
        <v>25</v>
      </c>
      <c r="M45" s="53">
        <v>40</v>
      </c>
      <c r="N45" s="53">
        <v>-12.5</v>
      </c>
      <c r="O45" s="53">
        <v>-60</v>
      </c>
      <c r="P45" s="53">
        <v>25</v>
      </c>
      <c r="Q45" s="53">
        <v>25</v>
      </c>
      <c r="R45" s="53">
        <v>58.139534883720934</v>
      </c>
      <c r="S45" s="53">
        <v>18.518518518518519</v>
      </c>
      <c r="T45" s="53">
        <v>15.384615384615385</v>
      </c>
      <c r="U45" s="53">
        <v>32.20338983050847</v>
      </c>
      <c r="V45" s="37">
        <v>61.53846153846154</v>
      </c>
      <c r="W45" s="37">
        <v>56.36363636363636</v>
      </c>
      <c r="X45" s="37">
        <v>66.129032258064512</v>
      </c>
      <c r="Y45" s="37"/>
    </row>
    <row r="46" spans="1:25" x14ac:dyDescent="0.2">
      <c r="A46" s="10" t="s">
        <v>14</v>
      </c>
      <c r="B46" s="53">
        <v>80.555555555555557</v>
      </c>
      <c r="C46" s="53">
        <v>71.111111111111114</v>
      </c>
      <c r="D46" s="53">
        <v>32</v>
      </c>
      <c r="E46" s="53">
        <v>77.777777777777771</v>
      </c>
      <c r="F46" s="53">
        <v>64.705882352941174</v>
      </c>
      <c r="G46" s="53">
        <v>63.829787234042556</v>
      </c>
      <c r="H46" s="53">
        <v>52.777777777777779</v>
      </c>
      <c r="I46" s="53">
        <v>73.076923076923066</v>
      </c>
      <c r="J46" s="53">
        <v>66.666666666666686</v>
      </c>
      <c r="K46" s="53">
        <v>68.888888888888886</v>
      </c>
      <c r="L46" s="53">
        <v>71.428571428571431</v>
      </c>
      <c r="M46" s="53">
        <v>65.625</v>
      </c>
      <c r="N46" s="53">
        <v>-32.142857142857146</v>
      </c>
      <c r="O46" s="53">
        <v>-37.5</v>
      </c>
      <c r="P46" s="53">
        <v>-6.25</v>
      </c>
      <c r="Q46" s="53">
        <v>46.875</v>
      </c>
      <c r="R46" s="53">
        <v>65.957446808510639</v>
      </c>
      <c r="S46" s="53">
        <v>38.461538461538467</v>
      </c>
      <c r="T46" s="53">
        <v>51.111111111111107</v>
      </c>
      <c r="U46" s="53">
        <v>59.036144578313255</v>
      </c>
      <c r="V46" s="37">
        <v>68.131868131868131</v>
      </c>
      <c r="W46" s="37">
        <v>66.279069767441854</v>
      </c>
      <c r="X46" s="37">
        <v>78.82352941176471</v>
      </c>
      <c r="Y46" s="37"/>
    </row>
    <row r="47" spans="1:25" x14ac:dyDescent="0.2">
      <c r="A47" s="10" t="s">
        <v>15</v>
      </c>
      <c r="B47" s="53">
        <v>77.272727272727266</v>
      </c>
      <c r="C47" s="53">
        <v>86.666666666666671</v>
      </c>
      <c r="D47" s="53">
        <v>12</v>
      </c>
      <c r="E47" s="53">
        <v>93.75</v>
      </c>
      <c r="F47" s="53">
        <v>87.5</v>
      </c>
      <c r="G47" s="53">
        <v>71.428571428571431</v>
      </c>
      <c r="H47" s="53">
        <v>66.666666666666657</v>
      </c>
      <c r="I47" s="53">
        <v>80</v>
      </c>
      <c r="J47" s="53">
        <v>20</v>
      </c>
      <c r="K47" s="53">
        <v>64</v>
      </c>
      <c r="L47" s="53">
        <v>37.61467889908257</v>
      </c>
      <c r="M47" s="53">
        <v>37.6237623762376</v>
      </c>
      <c r="N47" s="53">
        <v>15.789473684210526</v>
      </c>
      <c r="O47" s="53">
        <v>-27.722772277227726</v>
      </c>
      <c r="P47" s="53">
        <v>30.188679245283019</v>
      </c>
      <c r="Q47" s="53">
        <v>42</v>
      </c>
      <c r="R47" s="53">
        <v>69.465648854961842</v>
      </c>
      <c r="S47" s="53">
        <v>28.125</v>
      </c>
      <c r="T47" s="53">
        <v>51.5625</v>
      </c>
      <c r="U47" s="53">
        <v>43.703703703703702</v>
      </c>
      <c r="V47" s="54">
        <v>63.28125</v>
      </c>
      <c r="W47" s="54">
        <v>69.53125</v>
      </c>
      <c r="X47" s="54">
        <v>70.992366412213741</v>
      </c>
      <c r="Y47" s="35"/>
    </row>
    <row r="48" spans="1:25" x14ac:dyDescent="0.2">
      <c r="A48" s="11" t="s">
        <v>16</v>
      </c>
      <c r="B48" s="53">
        <v>60</v>
      </c>
      <c r="C48" s="53">
        <v>0</v>
      </c>
      <c r="D48" s="53">
        <v>1</v>
      </c>
      <c r="E48" s="53">
        <v>100</v>
      </c>
      <c r="F48" s="53">
        <v>0</v>
      </c>
      <c r="G48" s="53">
        <v>0</v>
      </c>
      <c r="H48" s="53">
        <v>0</v>
      </c>
      <c r="I48" s="53">
        <v>20</v>
      </c>
      <c r="J48" s="53">
        <v>0</v>
      </c>
      <c r="K48" s="53">
        <v>64.285714285714292</v>
      </c>
      <c r="L48" s="53">
        <v>0</v>
      </c>
      <c r="M48" s="53">
        <v>36.842105263157897</v>
      </c>
      <c r="N48" s="53">
        <v>-6.666666666666667</v>
      </c>
      <c r="O48" s="53">
        <v>-42.105263157894733</v>
      </c>
      <c r="P48" s="53">
        <v>16.666666666666664</v>
      </c>
      <c r="Q48" s="53">
        <v>22.222222222222221</v>
      </c>
      <c r="R48" s="53">
        <v>73.333333333333329</v>
      </c>
      <c r="S48" s="53">
        <v>48.387096774193552</v>
      </c>
      <c r="T48" s="53">
        <v>71.428571428571431</v>
      </c>
      <c r="U48" s="53">
        <v>23.076923076923077</v>
      </c>
      <c r="V48" s="37">
        <v>64.516129032258064</v>
      </c>
      <c r="W48" s="37">
        <v>70.370370370370367</v>
      </c>
      <c r="X48" s="37">
        <v>61.29032258064516</v>
      </c>
      <c r="Y48" s="37"/>
    </row>
    <row r="49" spans="1:25" x14ac:dyDescent="0.2">
      <c r="A49" s="11" t="s">
        <v>17</v>
      </c>
      <c r="B49" s="53">
        <v>100</v>
      </c>
      <c r="C49" s="53">
        <v>69.230769230769226</v>
      </c>
      <c r="D49" s="53">
        <v>8</v>
      </c>
      <c r="E49" s="53">
        <v>68.181818181818187</v>
      </c>
      <c r="F49" s="53">
        <v>64.705882352941174</v>
      </c>
      <c r="G49" s="53">
        <v>64.285714285714292</v>
      </c>
      <c r="H49" s="53">
        <v>62.5</v>
      </c>
      <c r="I49" s="53">
        <v>71.428571428571431</v>
      </c>
      <c r="J49" s="53">
        <v>9.0909090909090864</v>
      </c>
      <c r="K49" s="53">
        <v>0</v>
      </c>
      <c r="L49" s="53">
        <v>5.8823529411764701</v>
      </c>
      <c r="M49" s="53">
        <v>5.8823529411764701</v>
      </c>
      <c r="N49" s="53">
        <v>0</v>
      </c>
      <c r="O49" s="53">
        <v>0</v>
      </c>
      <c r="P49" s="53">
        <v>0</v>
      </c>
      <c r="Q49" s="53">
        <v>0</v>
      </c>
      <c r="R49" s="53">
        <v>68.75</v>
      </c>
      <c r="S49" s="53">
        <v>15.151515151515152</v>
      </c>
      <c r="T49" s="53">
        <v>38.888888888888893</v>
      </c>
      <c r="U49" s="53">
        <v>24.137931034482758</v>
      </c>
      <c r="V49" s="37">
        <v>57.575757575757578</v>
      </c>
      <c r="W49" s="37">
        <v>61.764705882352942</v>
      </c>
      <c r="X49" s="37">
        <v>68.571428571428569</v>
      </c>
      <c r="Y49" s="37"/>
    </row>
    <row r="50" spans="1:25" x14ac:dyDescent="0.2">
      <c r="A50" s="11" t="s">
        <v>18</v>
      </c>
      <c r="B50" s="53">
        <v>75</v>
      </c>
      <c r="C50" s="53">
        <v>62.5</v>
      </c>
      <c r="D50" s="53">
        <v>10</v>
      </c>
      <c r="E50" s="53">
        <v>100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80</v>
      </c>
      <c r="S50" s="53">
        <v>43.75</v>
      </c>
      <c r="T50" s="53">
        <v>41.935483870967744</v>
      </c>
      <c r="U50" s="53">
        <v>57.894736842105267</v>
      </c>
      <c r="V50" s="37">
        <v>68.75</v>
      </c>
      <c r="W50" s="37">
        <v>72.727272727272734</v>
      </c>
      <c r="X50" s="37">
        <v>91.428571428571431</v>
      </c>
      <c r="Y50" s="37"/>
    </row>
    <row r="51" spans="1:25" ht="15" thickBot="1" x14ac:dyDescent="0.25">
      <c r="A51" s="39" t="s">
        <v>19</v>
      </c>
      <c r="B51" s="45">
        <v>85.714285714285708</v>
      </c>
      <c r="C51" s="45">
        <v>40</v>
      </c>
      <c r="D51" s="45">
        <v>15</v>
      </c>
      <c r="E51" s="45">
        <v>75</v>
      </c>
      <c r="F51" s="45">
        <v>33.333333333333336</v>
      </c>
      <c r="G51" s="45">
        <v>0</v>
      </c>
      <c r="H51" s="45">
        <v>0</v>
      </c>
      <c r="I51" s="45">
        <v>50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58.974358974358978</v>
      </c>
      <c r="S51" s="45">
        <v>6.25</v>
      </c>
      <c r="T51" s="45">
        <v>57.575757575757578</v>
      </c>
      <c r="U51" s="45">
        <v>57.142857142857139</v>
      </c>
      <c r="V51" s="45">
        <v>62.5</v>
      </c>
      <c r="W51" s="45">
        <v>73.529411764705884</v>
      </c>
      <c r="X51" s="45">
        <v>60</v>
      </c>
      <c r="Y51" s="37"/>
    </row>
    <row r="52" spans="1:25" x14ac:dyDescent="0.2">
      <c r="A52" s="315" t="s">
        <v>72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114"/>
      <c r="P52" s="114"/>
      <c r="Q52" s="114"/>
      <c r="R52" s="114"/>
      <c r="S52" s="114"/>
      <c r="T52" s="114"/>
      <c r="U52" s="114"/>
      <c r="V52" s="111"/>
      <c r="W52" s="111"/>
      <c r="X52" s="111"/>
      <c r="Y52" s="37"/>
    </row>
    <row r="53" spans="1:25" x14ac:dyDescent="0.2">
      <c r="A53" s="10" t="s">
        <v>34</v>
      </c>
      <c r="B53" s="37">
        <v>64.044943820224717</v>
      </c>
      <c r="C53" s="37">
        <v>58.05</v>
      </c>
      <c r="D53" s="37">
        <v>59.5</v>
      </c>
      <c r="E53" s="37">
        <v>58.2</v>
      </c>
      <c r="F53" s="37">
        <v>38.700000000000003</v>
      </c>
      <c r="G53" s="37">
        <v>56.03448275862069</v>
      </c>
      <c r="H53" s="37">
        <v>53.048780487804876</v>
      </c>
      <c r="I53" s="37">
        <v>77</v>
      </c>
      <c r="J53" s="37">
        <v>50.8</v>
      </c>
      <c r="K53" s="37">
        <v>78.650000000000006</v>
      </c>
      <c r="L53" s="37">
        <v>63.849999999999994</v>
      </c>
      <c r="M53" s="37">
        <v>59.550000000000011</v>
      </c>
      <c r="N53" s="37">
        <v>65</v>
      </c>
      <c r="O53" s="37">
        <v>69.7</v>
      </c>
      <c r="P53" s="37">
        <v>56.65</v>
      </c>
      <c r="Q53" s="37">
        <v>54.199999999999996</v>
      </c>
      <c r="R53" s="37">
        <v>43.85</v>
      </c>
      <c r="S53" s="37">
        <v>44.949999999999996</v>
      </c>
      <c r="T53" s="37">
        <v>42.15</v>
      </c>
      <c r="U53" s="37">
        <v>42.400000000000006</v>
      </c>
      <c r="V53" s="37">
        <v>41.5</v>
      </c>
      <c r="W53" s="37">
        <v>52.100000000000009</v>
      </c>
      <c r="X53" s="37">
        <v>45.714285714285708</v>
      </c>
      <c r="Y53" s="37"/>
    </row>
    <row r="54" spans="1:25" x14ac:dyDescent="0.2">
      <c r="A54" s="10" t="s">
        <v>35</v>
      </c>
      <c r="B54" s="37">
        <v>33.988764044943821</v>
      </c>
      <c r="C54" s="37">
        <v>30.299999999999997</v>
      </c>
      <c r="D54" s="37">
        <v>35.700000000000003</v>
      </c>
      <c r="E54" s="37">
        <v>32.5</v>
      </c>
      <c r="F54" s="37">
        <v>50.5</v>
      </c>
      <c r="G54" s="37">
        <v>38.218390804597703</v>
      </c>
      <c r="H54" s="37">
        <v>39.024390243902431</v>
      </c>
      <c r="I54" s="37">
        <v>44</v>
      </c>
      <c r="J54" s="37">
        <v>36.550000000000004</v>
      </c>
      <c r="K54" s="37">
        <v>47.3</v>
      </c>
      <c r="L54" s="37">
        <v>50.6</v>
      </c>
      <c r="M54" s="37">
        <v>36.75</v>
      </c>
      <c r="N54" s="37">
        <v>37.65</v>
      </c>
      <c r="O54" s="37">
        <v>38.950000000000003</v>
      </c>
      <c r="P54" s="37">
        <v>37.65</v>
      </c>
      <c r="Q54" s="37">
        <v>47.1</v>
      </c>
      <c r="R54" s="37">
        <v>35.049999999999997</v>
      </c>
      <c r="S54" s="37">
        <v>31.65</v>
      </c>
      <c r="T54" s="37">
        <v>39</v>
      </c>
      <c r="U54" s="37">
        <v>33.400000000000006</v>
      </c>
      <c r="V54" s="37">
        <v>30.349999999999998</v>
      </c>
      <c r="W54" s="37">
        <v>47.199999999999996</v>
      </c>
      <c r="X54" s="37">
        <v>35.714285714285715</v>
      </c>
      <c r="Y54" s="37"/>
    </row>
    <row r="55" spans="1:25" x14ac:dyDescent="0.2">
      <c r="A55" s="10" t="s">
        <v>36</v>
      </c>
      <c r="B55" s="37">
        <v>25.842696629213489</v>
      </c>
      <c r="C55" s="37">
        <v>6.6500000000000021</v>
      </c>
      <c r="D55" s="37">
        <v>17.5</v>
      </c>
      <c r="E55" s="37">
        <v>26.7</v>
      </c>
      <c r="F55" s="37">
        <v>25</v>
      </c>
      <c r="G55" s="37">
        <v>21.839080459770113</v>
      </c>
      <c r="H55" s="37">
        <v>10.975609756097562</v>
      </c>
      <c r="I55" s="37">
        <v>24.5</v>
      </c>
      <c r="J55" s="37">
        <v>30.15</v>
      </c>
      <c r="K55" s="37">
        <v>43.05</v>
      </c>
      <c r="L55" s="37">
        <v>56.65</v>
      </c>
      <c r="M55" s="37">
        <v>43.5</v>
      </c>
      <c r="N55" s="37">
        <v>47.75</v>
      </c>
      <c r="O55" s="37">
        <v>40.950000000000003</v>
      </c>
      <c r="P55" s="37">
        <v>35.25</v>
      </c>
      <c r="Q55" s="37">
        <v>27</v>
      </c>
      <c r="R55" s="37">
        <v>23.85</v>
      </c>
      <c r="S55" s="37">
        <v>8.3000000000000007</v>
      </c>
      <c r="T55" s="37">
        <v>23.450000000000003</v>
      </c>
      <c r="U55" s="37">
        <v>23.700000000000003</v>
      </c>
      <c r="V55" s="37">
        <v>12.55</v>
      </c>
      <c r="W55" s="37">
        <v>30.599999999999998</v>
      </c>
      <c r="X55" s="37">
        <v>12.714285714285715</v>
      </c>
      <c r="Y55" s="37"/>
    </row>
    <row r="56" spans="1:25" x14ac:dyDescent="0.2">
      <c r="A56" s="10" t="s">
        <v>37</v>
      </c>
      <c r="B56" s="37">
        <v>12.640449438202246</v>
      </c>
      <c r="C56" s="37">
        <v>3.8000000000000007</v>
      </c>
      <c r="D56" s="37">
        <v>21.4</v>
      </c>
      <c r="E56" s="37">
        <v>25</v>
      </c>
      <c r="F56" s="37">
        <v>35.799999999999997</v>
      </c>
      <c r="G56" s="37">
        <v>21.83908045977012</v>
      </c>
      <c r="H56" s="37">
        <v>20.121951219512194</v>
      </c>
      <c r="I56" s="37">
        <v>8.5</v>
      </c>
      <c r="J56" s="37">
        <v>22.25</v>
      </c>
      <c r="K56" s="37">
        <v>36.5</v>
      </c>
      <c r="L56" s="37">
        <v>52.050000000000004</v>
      </c>
      <c r="M56" s="37">
        <v>40</v>
      </c>
      <c r="N56" s="37">
        <v>26.750000000000004</v>
      </c>
      <c r="O56" s="37">
        <v>20.200000000000003</v>
      </c>
      <c r="P56" s="37">
        <v>24.299999999999997</v>
      </c>
      <c r="Q56" s="37">
        <v>39.299999999999997</v>
      </c>
      <c r="R56" s="37">
        <v>30.449999999999996</v>
      </c>
      <c r="S56" s="37">
        <v>15.349999999999994</v>
      </c>
      <c r="T56" s="37">
        <v>22.85</v>
      </c>
      <c r="U56" s="37">
        <v>22.599999999999994</v>
      </c>
      <c r="V56" s="37">
        <v>18.999999999999996</v>
      </c>
      <c r="W56" s="37">
        <v>34.950000000000003</v>
      </c>
      <c r="X56" s="37">
        <v>24.428571428571423</v>
      </c>
      <c r="Y56" s="37"/>
    </row>
    <row r="57" spans="1:25" x14ac:dyDescent="0.2">
      <c r="A57" s="10" t="s">
        <v>38</v>
      </c>
      <c r="B57" s="37">
        <v>42.696629213483149</v>
      </c>
      <c r="C57" s="37">
        <v>10.5</v>
      </c>
      <c r="D57" s="37">
        <v>24.6</v>
      </c>
      <c r="E57" s="37">
        <v>29.6</v>
      </c>
      <c r="F57" s="37">
        <v>41</v>
      </c>
      <c r="G57" s="37">
        <v>20.977011494252871</v>
      </c>
      <c r="H57" s="37">
        <v>22.865853658536594</v>
      </c>
      <c r="I57" s="37">
        <v>17.5</v>
      </c>
      <c r="J57" s="37">
        <v>27.750000000000004</v>
      </c>
      <c r="K57" s="37">
        <v>41.649999999999991</v>
      </c>
      <c r="L57" s="37">
        <v>44.15</v>
      </c>
      <c r="M57" s="37">
        <v>46</v>
      </c>
      <c r="N57" s="37">
        <v>40.1</v>
      </c>
      <c r="O57" s="37">
        <v>27.1</v>
      </c>
      <c r="P57" s="37">
        <v>24.849999999999998</v>
      </c>
      <c r="Q57" s="37">
        <v>33.550000000000004</v>
      </c>
      <c r="R57" s="37">
        <v>33.650000000000006</v>
      </c>
      <c r="S57" s="37">
        <v>34.499999999999993</v>
      </c>
      <c r="T57" s="37">
        <v>41.45</v>
      </c>
      <c r="U57" s="37">
        <v>43.15</v>
      </c>
      <c r="V57" s="37">
        <v>38.950000000000003</v>
      </c>
      <c r="W57" s="37">
        <v>31.550000000000004</v>
      </c>
      <c r="X57" s="37">
        <v>35.285714285714278</v>
      </c>
      <c r="Y57" s="37"/>
    </row>
    <row r="58" spans="1:25" x14ac:dyDescent="0.2">
      <c r="A58" s="10" t="s">
        <v>39</v>
      </c>
      <c r="B58" s="37">
        <v>56.460674157303373</v>
      </c>
      <c r="C58" s="37">
        <v>42.449999999999996</v>
      </c>
      <c r="D58" s="37">
        <v>33.700000000000003</v>
      </c>
      <c r="E58" s="37">
        <v>45.8</v>
      </c>
      <c r="F58" s="37">
        <v>41</v>
      </c>
      <c r="G58" s="37">
        <v>42.52873563218391</v>
      </c>
      <c r="H58" s="37">
        <v>41.158536585365852</v>
      </c>
      <c r="I58" s="37">
        <v>72</v>
      </c>
      <c r="J58" s="37">
        <v>26.95</v>
      </c>
      <c r="K58" s="37">
        <v>50</v>
      </c>
      <c r="L58" s="37">
        <v>52.6</v>
      </c>
      <c r="M58" s="37">
        <v>48.050000000000004</v>
      </c>
      <c r="N58" s="37">
        <v>45.5</v>
      </c>
      <c r="O58" s="37">
        <v>51.3</v>
      </c>
      <c r="P58" s="37">
        <v>30.550000000000004</v>
      </c>
      <c r="Q58" s="37">
        <v>56.2</v>
      </c>
      <c r="R58" s="37">
        <v>49.1</v>
      </c>
      <c r="S58" s="37">
        <v>57.2</v>
      </c>
      <c r="T58" s="37">
        <v>58.349999999999994</v>
      </c>
      <c r="U58" s="37">
        <v>49.8</v>
      </c>
      <c r="V58" s="37">
        <v>49.8</v>
      </c>
      <c r="W58" s="37">
        <v>53.300000000000004</v>
      </c>
      <c r="X58" s="37">
        <v>47.285714285714292</v>
      </c>
      <c r="Y58" s="37"/>
    </row>
    <row r="59" spans="1:25" x14ac:dyDescent="0.2">
      <c r="A59" s="10" t="s">
        <v>40</v>
      </c>
      <c r="B59" s="37">
        <v>33.988764044943821</v>
      </c>
      <c r="C59" s="37">
        <v>42.45</v>
      </c>
      <c r="D59" s="37">
        <v>42.1</v>
      </c>
      <c r="E59" s="37">
        <v>35.799999999999997</v>
      </c>
      <c r="F59" s="37">
        <v>49.1</v>
      </c>
      <c r="G59" s="37">
        <v>35.344827586206904</v>
      </c>
      <c r="H59" s="37">
        <v>21.951219512195124</v>
      </c>
      <c r="I59" s="37">
        <v>32.5</v>
      </c>
      <c r="J59" s="37">
        <v>29.400000000000002</v>
      </c>
      <c r="K59" s="37">
        <v>38.150000000000006</v>
      </c>
      <c r="L59" s="37">
        <v>48.949999999999996</v>
      </c>
      <c r="M59" s="37">
        <v>43.050000000000004</v>
      </c>
      <c r="N59" s="37">
        <v>53.400000000000006</v>
      </c>
      <c r="O59" s="37">
        <v>31.3</v>
      </c>
      <c r="P59" s="37">
        <v>42.8</v>
      </c>
      <c r="Q59" s="37">
        <v>48.2</v>
      </c>
      <c r="R59" s="37">
        <v>45.35</v>
      </c>
      <c r="S59" s="37">
        <v>49.95</v>
      </c>
      <c r="T59" s="37">
        <v>40.300000000000004</v>
      </c>
      <c r="U59" s="37">
        <v>37.6</v>
      </c>
      <c r="V59" s="37">
        <v>48.55</v>
      </c>
      <c r="W59" s="37">
        <v>53.1</v>
      </c>
      <c r="X59" s="37">
        <v>43</v>
      </c>
      <c r="Y59" s="37"/>
    </row>
    <row r="60" spans="1:25" x14ac:dyDescent="0.2">
      <c r="A60" s="10" t="s">
        <v>41</v>
      </c>
      <c r="B60" s="37">
        <v>0.28089887640449263</v>
      </c>
      <c r="C60" s="37">
        <v>-20.9</v>
      </c>
      <c r="D60" s="37">
        <v>-20.6</v>
      </c>
      <c r="E60" s="37">
        <v>-10.5</v>
      </c>
      <c r="F60" s="37">
        <v>16.5</v>
      </c>
      <c r="G60" s="37">
        <v>-1.1494252873563227</v>
      </c>
      <c r="H60" s="37">
        <v>0.91463414634146289</v>
      </c>
      <c r="I60" s="37">
        <v>-27.5</v>
      </c>
      <c r="J60" s="37">
        <v>29.300000000000004</v>
      </c>
      <c r="K60" s="37">
        <v>27.9</v>
      </c>
      <c r="L60" s="37">
        <v>28.45</v>
      </c>
      <c r="M60" s="37">
        <v>24.050000000000004</v>
      </c>
      <c r="N60" s="37">
        <v>46.5</v>
      </c>
      <c r="O60" s="37">
        <v>44.9</v>
      </c>
      <c r="P60" s="37">
        <v>29.15</v>
      </c>
      <c r="Q60" s="37">
        <v>7.4499999999999993</v>
      </c>
      <c r="R60" s="37">
        <v>8.5500000000000043</v>
      </c>
      <c r="S60" s="37">
        <v>2.75</v>
      </c>
      <c r="T60" s="37">
        <v>8.8000000000000007</v>
      </c>
      <c r="U60" s="37">
        <v>5.7000000000000028</v>
      </c>
      <c r="V60" s="37">
        <v>-0.10000000000000142</v>
      </c>
      <c r="W60" s="37">
        <v>19.800000000000004</v>
      </c>
      <c r="X60" s="37">
        <v>8.8571428571428612</v>
      </c>
      <c r="Y60" s="37"/>
    </row>
    <row r="61" spans="1:25" x14ac:dyDescent="0.2">
      <c r="A61" s="10" t="s">
        <v>42</v>
      </c>
      <c r="B61" s="37">
        <v>12.359550561797761</v>
      </c>
      <c r="C61" s="37">
        <v>4.0500000000000043</v>
      </c>
      <c r="D61" s="37">
        <v>12.3</v>
      </c>
      <c r="E61" s="37">
        <v>15.9</v>
      </c>
      <c r="F61" s="37">
        <v>15.6</v>
      </c>
      <c r="G61" s="37">
        <v>13.793103448275865</v>
      </c>
      <c r="H61" s="37">
        <v>-7.0121951219512191</v>
      </c>
      <c r="I61" s="37">
        <v>-8.5</v>
      </c>
      <c r="J61" s="37">
        <v>7.1499999999999968</v>
      </c>
      <c r="K61" s="37">
        <v>23.2</v>
      </c>
      <c r="L61" s="37">
        <v>25.1</v>
      </c>
      <c r="M61" s="37">
        <v>9.2000000000000028</v>
      </c>
      <c r="N61" s="37">
        <v>9.1000000000000014</v>
      </c>
      <c r="O61" s="37">
        <v>2.3000000000000007</v>
      </c>
      <c r="P61" s="37">
        <v>11</v>
      </c>
      <c r="Q61" s="37">
        <v>16.949999999999996</v>
      </c>
      <c r="R61" s="37">
        <v>6.3000000000000043</v>
      </c>
      <c r="S61" s="37">
        <v>3.5999999999999943</v>
      </c>
      <c r="T61" s="37">
        <v>20.299999999999997</v>
      </c>
      <c r="U61" s="37">
        <v>14</v>
      </c>
      <c r="V61" s="37">
        <v>-2.7500000000000036</v>
      </c>
      <c r="W61" s="37">
        <v>14.250000000000004</v>
      </c>
      <c r="X61" s="37">
        <v>11.428571428571427</v>
      </c>
      <c r="Y61" s="37"/>
    </row>
    <row r="62" spans="1:25" x14ac:dyDescent="0.2">
      <c r="A62" s="10" t="s">
        <v>43</v>
      </c>
      <c r="B62" s="37">
        <v>13.483146067415731</v>
      </c>
      <c r="C62" s="37">
        <v>7.2500000000000071</v>
      </c>
      <c r="D62" s="37">
        <v>13.5</v>
      </c>
      <c r="E62" s="37">
        <v>31.9</v>
      </c>
      <c r="F62" s="37">
        <v>33</v>
      </c>
      <c r="G62" s="37">
        <v>29.310344827586203</v>
      </c>
      <c r="H62" s="37">
        <v>18.902439024390244</v>
      </c>
      <c r="I62" s="37">
        <v>47</v>
      </c>
      <c r="J62" s="37">
        <v>38.050000000000004</v>
      </c>
      <c r="K62" s="37">
        <v>36.450000000000003</v>
      </c>
      <c r="L62" s="37">
        <v>47.199999999999996</v>
      </c>
      <c r="M62" s="37">
        <v>38.700000000000003</v>
      </c>
      <c r="N62" s="37">
        <v>22.900000000000002</v>
      </c>
      <c r="O62" s="37">
        <v>29.35</v>
      </c>
      <c r="P62" s="37">
        <v>22.05</v>
      </c>
      <c r="Q62" s="37">
        <v>42.95</v>
      </c>
      <c r="R62" s="37">
        <v>28.15</v>
      </c>
      <c r="S62" s="37">
        <v>36.75</v>
      </c>
      <c r="T62" s="37">
        <v>40.799999999999997</v>
      </c>
      <c r="U62" s="37">
        <v>39.199999999999996</v>
      </c>
      <c r="V62" s="37">
        <v>26.650000000000006</v>
      </c>
      <c r="W62" s="37">
        <v>38.699999999999996</v>
      </c>
      <c r="X62" s="37">
        <v>33</v>
      </c>
      <c r="Y62" s="37"/>
    </row>
    <row r="63" spans="1:25" x14ac:dyDescent="0.2">
      <c r="A63" s="10" t="s">
        <v>44</v>
      </c>
      <c r="B63" s="37">
        <v>48.31460674157303</v>
      </c>
      <c r="C63" s="37">
        <v>41.25</v>
      </c>
      <c r="D63" s="37">
        <v>35</v>
      </c>
      <c r="E63" s="37">
        <v>48.8</v>
      </c>
      <c r="F63" s="37">
        <v>51.4</v>
      </c>
      <c r="G63" s="37">
        <v>47.1264367816092</v>
      </c>
      <c r="H63" s="37">
        <v>39.939024390243901</v>
      </c>
      <c r="I63" s="37">
        <v>62</v>
      </c>
      <c r="J63" s="37">
        <v>90.55</v>
      </c>
      <c r="K63" s="37">
        <v>49.7</v>
      </c>
      <c r="L63" s="37">
        <v>36.900000000000006</v>
      </c>
      <c r="M63" s="37">
        <v>35.650000000000006</v>
      </c>
      <c r="N63" s="37">
        <v>51.550000000000004</v>
      </c>
      <c r="O63" s="37">
        <v>38.650000000000006</v>
      </c>
      <c r="P63" s="37">
        <v>32.5</v>
      </c>
      <c r="Q63" s="37">
        <v>45.400000000000006</v>
      </c>
      <c r="R63" s="37">
        <v>38.049999999999997</v>
      </c>
      <c r="S63" s="37">
        <v>46.400000000000006</v>
      </c>
      <c r="T63" s="37">
        <v>44.550000000000004</v>
      </c>
      <c r="U63" s="37">
        <v>40</v>
      </c>
      <c r="V63" s="37">
        <v>31.400000000000002</v>
      </c>
      <c r="W63" s="37">
        <v>50.350000000000009</v>
      </c>
      <c r="X63" s="37">
        <v>41.571428571428569</v>
      </c>
      <c r="Y63" s="37"/>
    </row>
    <row r="64" spans="1:25" x14ac:dyDescent="0.2">
      <c r="A64" s="202" t="s">
        <v>45</v>
      </c>
      <c r="B64" s="47">
        <v>66.292134831460672</v>
      </c>
      <c r="C64" s="47">
        <v>77.25</v>
      </c>
      <c r="D64" s="47">
        <v>80.599999999999994</v>
      </c>
      <c r="E64" s="47">
        <v>73.3</v>
      </c>
      <c r="F64" s="47">
        <v>21.2</v>
      </c>
      <c r="G64" s="47">
        <v>70.977011494252878</v>
      </c>
      <c r="H64" s="47">
        <v>77.134146341463406</v>
      </c>
      <c r="I64" s="47">
        <v>94.5</v>
      </c>
      <c r="J64" s="47">
        <v>72.949999999999989</v>
      </c>
      <c r="K64" s="47">
        <v>62.650000000000006</v>
      </c>
      <c r="L64" s="47">
        <v>65.350000000000009</v>
      </c>
      <c r="M64" s="47">
        <v>60.599999999999994</v>
      </c>
      <c r="N64" s="47">
        <v>70.25</v>
      </c>
      <c r="O64" s="47">
        <v>52.35</v>
      </c>
      <c r="P64" s="47">
        <v>59.25</v>
      </c>
      <c r="Q64" s="47">
        <v>48.5</v>
      </c>
      <c r="R64" s="47">
        <v>57.3</v>
      </c>
      <c r="S64" s="47">
        <v>71</v>
      </c>
      <c r="T64" s="47">
        <v>65.75</v>
      </c>
      <c r="U64" s="47">
        <v>62.199999999999996</v>
      </c>
      <c r="V64" s="47">
        <v>65.400000000000006</v>
      </c>
      <c r="W64" s="47">
        <v>66.2</v>
      </c>
      <c r="X64" s="47">
        <v>67.714285714285708</v>
      </c>
      <c r="Y64" s="37"/>
    </row>
    <row r="65" spans="1:25" x14ac:dyDescent="0.2">
      <c r="A65" s="325" t="s">
        <v>73</v>
      </c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55"/>
      <c r="P65" s="55"/>
      <c r="Q65" s="55"/>
      <c r="R65" s="4"/>
      <c r="S65" s="55"/>
      <c r="T65" s="55"/>
      <c r="U65" s="55"/>
      <c r="V65" s="37"/>
      <c r="W65" s="37"/>
      <c r="X65" s="37"/>
      <c r="Y65" s="37"/>
    </row>
    <row r="66" spans="1:25" x14ac:dyDescent="0.2">
      <c r="A66" s="10" t="s">
        <v>48</v>
      </c>
      <c r="B66" s="46">
        <v>5.617977528089888</v>
      </c>
      <c r="C66" s="46">
        <v>25.599999999999998</v>
      </c>
      <c r="D66" s="46">
        <v>33.299999999999997</v>
      </c>
      <c r="E66" s="46">
        <v>17.899999999999999</v>
      </c>
      <c r="F66" s="46">
        <v>-2.8</v>
      </c>
      <c r="G66" s="46">
        <v>9.770114942528739</v>
      </c>
      <c r="H66" s="46">
        <v>6.7073170731707314</v>
      </c>
      <c r="I66" s="46">
        <v>19.300000000000004</v>
      </c>
      <c r="J66" s="46">
        <v>-1.6000000000000014</v>
      </c>
      <c r="K66" s="46">
        <v>38.700000000000003</v>
      </c>
      <c r="L66" s="46">
        <v>40</v>
      </c>
      <c r="M66" s="46">
        <v>58.699999999999996</v>
      </c>
      <c r="N66" s="46">
        <v>59.4</v>
      </c>
      <c r="O66" s="46">
        <v>43.4</v>
      </c>
      <c r="P66" s="46">
        <v>22</v>
      </c>
      <c r="Q66" s="46">
        <v>16.500000000000004</v>
      </c>
      <c r="R66" s="46">
        <v>15.199999999999996</v>
      </c>
      <c r="S66" s="46">
        <v>14.599999999999998</v>
      </c>
      <c r="T66" s="46">
        <v>6.6999999999999957</v>
      </c>
      <c r="U66" s="46">
        <v>15.100000000000001</v>
      </c>
      <c r="V66" s="37">
        <v>4.9000000000000021</v>
      </c>
      <c r="W66" s="37">
        <v>3.6999999999999993</v>
      </c>
      <c r="X66" s="37">
        <v>20.285714285714285</v>
      </c>
      <c r="Y66" s="37"/>
    </row>
    <row r="67" spans="1:25" x14ac:dyDescent="0.2">
      <c r="A67" s="10" t="s">
        <v>49</v>
      </c>
      <c r="B67" s="37">
        <v>29.213483146067411</v>
      </c>
      <c r="C67" s="37">
        <v>16.3</v>
      </c>
      <c r="D67" s="37">
        <v>40.5</v>
      </c>
      <c r="E67" s="37">
        <v>25</v>
      </c>
      <c r="F67" s="37">
        <v>2.83</v>
      </c>
      <c r="G67" s="37">
        <v>19.540229885057471</v>
      </c>
      <c r="H67" s="37">
        <v>7.3170731707317032</v>
      </c>
      <c r="I67" s="37">
        <v>-6.4000000000000021</v>
      </c>
      <c r="J67" s="37">
        <v>9.5</v>
      </c>
      <c r="K67" s="37">
        <v>0.5</v>
      </c>
      <c r="L67" s="37">
        <v>-23.6</v>
      </c>
      <c r="M67" s="37">
        <v>-16.100000000000001</v>
      </c>
      <c r="N67" s="37">
        <v>-17.300000000000004</v>
      </c>
      <c r="O67" s="37">
        <v>5.4999999999999964</v>
      </c>
      <c r="P67" s="37">
        <v>24.099999999999998</v>
      </c>
      <c r="Q67" s="37">
        <v>39.6</v>
      </c>
      <c r="R67" s="37">
        <v>20.399999999999999</v>
      </c>
      <c r="S67" s="37">
        <v>6.5</v>
      </c>
      <c r="T67" s="37">
        <v>34.200000000000003</v>
      </c>
      <c r="U67" s="37">
        <v>30.599999999999998</v>
      </c>
      <c r="V67" s="37">
        <v>18.099999999999998</v>
      </c>
      <c r="W67" s="37">
        <v>14.900000000000002</v>
      </c>
      <c r="X67" s="37">
        <v>5.1428571428571423</v>
      </c>
      <c r="Y67" s="37"/>
    </row>
    <row r="68" spans="1:25" x14ac:dyDescent="0.2">
      <c r="A68" s="10" t="s">
        <v>50</v>
      </c>
      <c r="B68" s="37">
        <v>-6.1797752808988804</v>
      </c>
      <c r="C68" s="37">
        <v>3.4999999999999964</v>
      </c>
      <c r="D68" s="37">
        <v>4.8</v>
      </c>
      <c r="E68" s="37">
        <v>-0.6</v>
      </c>
      <c r="F68" s="37">
        <v>-33</v>
      </c>
      <c r="G68" s="37">
        <v>-9.1954022988505706</v>
      </c>
      <c r="H68" s="37">
        <v>-12.804878048780488</v>
      </c>
      <c r="I68" s="37">
        <v>-50.5</v>
      </c>
      <c r="J68" s="37">
        <v>-4.8000000000000007</v>
      </c>
      <c r="K68" s="37">
        <v>10.5</v>
      </c>
      <c r="L68" s="37">
        <v>-8.6999999999999957</v>
      </c>
      <c r="M68" s="37">
        <v>-23.6</v>
      </c>
      <c r="N68" s="37">
        <v>-3.1000000000000014</v>
      </c>
      <c r="O68" s="37">
        <v>6.4999999999999964</v>
      </c>
      <c r="P68" s="37">
        <v>17.5</v>
      </c>
      <c r="Q68" s="37">
        <v>7.7000000000000028</v>
      </c>
      <c r="R68" s="37">
        <v>11.7</v>
      </c>
      <c r="S68" s="37">
        <v>-4.2000000000000028</v>
      </c>
      <c r="T68" s="37">
        <v>17.499999999999996</v>
      </c>
      <c r="U68" s="37">
        <v>30.6</v>
      </c>
      <c r="V68" s="37">
        <v>15.699999999999996</v>
      </c>
      <c r="W68" s="37">
        <v>20.6</v>
      </c>
      <c r="X68" s="37">
        <v>10.285714285714288</v>
      </c>
      <c r="Y68" s="37"/>
    </row>
    <row r="69" spans="1:25" x14ac:dyDescent="0.2">
      <c r="A69" s="315" t="s">
        <v>74</v>
      </c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114"/>
      <c r="P69" s="114"/>
      <c r="Q69" s="114"/>
      <c r="R69" s="114"/>
      <c r="S69" s="114"/>
      <c r="T69" s="114"/>
      <c r="U69" s="114"/>
      <c r="V69" s="111"/>
      <c r="W69" s="111"/>
      <c r="X69" s="111"/>
      <c r="Y69" s="37"/>
    </row>
    <row r="70" spans="1:25" x14ac:dyDescent="0.2">
      <c r="A70" s="10" t="s">
        <v>48</v>
      </c>
      <c r="B70" s="46">
        <v>23.033707865168537</v>
      </c>
      <c r="C70" s="46">
        <v>39.6</v>
      </c>
      <c r="D70" s="46">
        <v>11.9</v>
      </c>
      <c r="E70" s="46">
        <v>16.100000000000001</v>
      </c>
      <c r="F70" s="46">
        <v>17</v>
      </c>
      <c r="G70" s="46">
        <v>5.7471264367816133</v>
      </c>
      <c r="H70" s="46">
        <v>9.1463414634146361</v>
      </c>
      <c r="I70" s="46">
        <v>13.7</v>
      </c>
      <c r="J70" s="46">
        <v>9.5</v>
      </c>
      <c r="K70" s="46">
        <v>16.099999999999998</v>
      </c>
      <c r="L70" s="46">
        <v>20.6</v>
      </c>
      <c r="M70" s="46">
        <v>28.2</v>
      </c>
      <c r="N70" s="46">
        <v>-1.5</v>
      </c>
      <c r="O70" s="46">
        <v>35.4</v>
      </c>
      <c r="P70" s="46">
        <v>26.200000000000003</v>
      </c>
      <c r="Q70" s="46">
        <v>28.599999999999998</v>
      </c>
      <c r="R70" s="46">
        <v>20.100000000000001</v>
      </c>
      <c r="S70" s="46">
        <v>23.1</v>
      </c>
      <c r="T70" s="46">
        <v>3.3999999999999986</v>
      </c>
      <c r="U70" s="46">
        <v>12.599999999999998</v>
      </c>
      <c r="V70" s="37">
        <v>12.2</v>
      </c>
      <c r="W70" s="37">
        <v>23.1</v>
      </c>
      <c r="X70" s="37">
        <v>23.714285714285712</v>
      </c>
      <c r="Y70" s="37"/>
    </row>
    <row r="71" spans="1:25" x14ac:dyDescent="0.2">
      <c r="A71" s="10" t="s">
        <v>49</v>
      </c>
      <c r="B71" s="37">
        <v>4.4943820224719104</v>
      </c>
      <c r="C71" s="37">
        <v>1.2</v>
      </c>
      <c r="D71" s="37">
        <v>4.8</v>
      </c>
      <c r="E71" s="37">
        <v>4.8</v>
      </c>
      <c r="F71" s="37">
        <v>-14.2</v>
      </c>
      <c r="G71" s="37">
        <v>-8.045977011494255</v>
      </c>
      <c r="H71" s="37">
        <v>0</v>
      </c>
      <c r="I71" s="37">
        <v>-21.099999999999998</v>
      </c>
      <c r="J71" s="37">
        <v>4.8000000000000007</v>
      </c>
      <c r="K71" s="37">
        <v>12.699999999999996</v>
      </c>
      <c r="L71" s="37">
        <v>-24.6</v>
      </c>
      <c r="M71" s="37">
        <v>41.199999999999996</v>
      </c>
      <c r="N71" s="37">
        <v>25.400000000000002</v>
      </c>
      <c r="O71" s="37">
        <v>31.8</v>
      </c>
      <c r="P71" s="37">
        <v>27.200000000000003</v>
      </c>
      <c r="Q71" s="37">
        <v>25.5</v>
      </c>
      <c r="R71" s="37">
        <v>15.399999999999999</v>
      </c>
      <c r="S71" s="37">
        <v>-3.6999999999999957</v>
      </c>
      <c r="T71" s="37">
        <v>23.000000000000004</v>
      </c>
      <c r="U71" s="37">
        <v>25.699999999999996</v>
      </c>
      <c r="V71" s="37">
        <v>20.9</v>
      </c>
      <c r="W71" s="37">
        <v>2.7999999999999972</v>
      </c>
      <c r="X71" s="37">
        <v>-1.7142857142857153</v>
      </c>
      <c r="Y71" s="37"/>
    </row>
    <row r="72" spans="1:25" x14ac:dyDescent="0.2">
      <c r="A72" s="202" t="s">
        <v>50</v>
      </c>
      <c r="B72" s="47">
        <v>0.56179775280899236</v>
      </c>
      <c r="C72" s="47">
        <v>0</v>
      </c>
      <c r="D72" s="47">
        <v>15.9</v>
      </c>
      <c r="E72" s="47">
        <v>0</v>
      </c>
      <c r="F72" s="47">
        <v>-33</v>
      </c>
      <c r="G72" s="47">
        <v>-12.643678160919539</v>
      </c>
      <c r="H72" s="47">
        <v>-12.804878048780488</v>
      </c>
      <c r="I72" s="47">
        <v>-46.8</v>
      </c>
      <c r="J72" s="47">
        <v>-6.3999999999999986</v>
      </c>
      <c r="K72" s="47">
        <v>-9.8999999999999986</v>
      </c>
      <c r="L72" s="47">
        <v>-14.399999999999999</v>
      </c>
      <c r="M72" s="47">
        <v>-25.6</v>
      </c>
      <c r="N72" s="47">
        <v>-6.1000000000000014</v>
      </c>
      <c r="O72" s="47">
        <v>12.099999999999998</v>
      </c>
      <c r="P72" s="47">
        <v>5.7000000000000028</v>
      </c>
      <c r="Q72" s="47">
        <v>-11.099999999999994</v>
      </c>
      <c r="R72" s="47">
        <v>6.0999999999999979</v>
      </c>
      <c r="S72" s="47">
        <v>-9.7000000000000028</v>
      </c>
      <c r="T72" s="47">
        <v>12.899999999999999</v>
      </c>
      <c r="U72" s="47">
        <v>20.9</v>
      </c>
      <c r="V72" s="47">
        <v>8.7999999999999972</v>
      </c>
      <c r="W72" s="47">
        <v>-2.2999999999999972</v>
      </c>
      <c r="X72" s="47">
        <v>1.1428571428571459</v>
      </c>
      <c r="Y72" s="37"/>
    </row>
    <row r="73" spans="1:25" x14ac:dyDescent="0.2">
      <c r="A73" s="315" t="s">
        <v>75</v>
      </c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4"/>
    </row>
    <row r="74" spans="1:25" x14ac:dyDescent="0.2">
      <c r="A74" s="10" t="s">
        <v>53</v>
      </c>
      <c r="B74" s="37">
        <v>8.9887640449438209</v>
      </c>
      <c r="C74" s="37">
        <v>13.953488372093023</v>
      </c>
      <c r="D74" s="37">
        <v>34.126984126984127</v>
      </c>
      <c r="E74" s="37">
        <v>40.476190476190474</v>
      </c>
      <c r="F74" s="37">
        <v>20.754716981132077</v>
      </c>
      <c r="G74" s="37">
        <v>16.7</v>
      </c>
      <c r="H74" s="37">
        <v>12.804878048780488</v>
      </c>
      <c r="I74" s="37">
        <v>10.1</v>
      </c>
      <c r="J74" s="37">
        <v>6.3</v>
      </c>
      <c r="K74" s="37">
        <v>13.8</v>
      </c>
      <c r="L74" s="37">
        <v>13.3</v>
      </c>
      <c r="M74" s="37">
        <v>9</v>
      </c>
      <c r="N74" s="37">
        <v>28.9</v>
      </c>
      <c r="O74" s="37">
        <v>16.2</v>
      </c>
      <c r="P74" s="37">
        <v>9.6999999999999993</v>
      </c>
      <c r="Q74" s="37">
        <v>18.100000000000001</v>
      </c>
      <c r="R74" s="37">
        <v>13.4</v>
      </c>
      <c r="S74" s="37">
        <v>10.9</v>
      </c>
      <c r="T74" s="37">
        <v>9.8000000000000007</v>
      </c>
      <c r="U74" s="37">
        <v>15.714285714285699</v>
      </c>
      <c r="V74" s="4">
        <v>16.600000000000001</v>
      </c>
      <c r="W74" s="37">
        <v>16</v>
      </c>
      <c r="X74" s="37">
        <v>12</v>
      </c>
      <c r="Y74" s="37"/>
    </row>
    <row r="75" spans="1:25" x14ac:dyDescent="0.2">
      <c r="A75" s="10" t="s">
        <v>54</v>
      </c>
      <c r="B75" s="37">
        <v>1.6853932584269662</v>
      </c>
      <c r="C75" s="37">
        <v>3.4883720930232558</v>
      </c>
      <c r="D75" s="37">
        <v>0.79365079365079361</v>
      </c>
      <c r="E75" s="37">
        <v>1.1904761904761905</v>
      </c>
      <c r="F75" s="37">
        <v>4.716981132075472</v>
      </c>
      <c r="G75" s="37">
        <v>5.2</v>
      </c>
      <c r="H75" s="37">
        <v>3.6585365853658538</v>
      </c>
      <c r="I75" s="37">
        <v>6.4</v>
      </c>
      <c r="J75" s="37">
        <v>3.2</v>
      </c>
      <c r="K75" s="37">
        <v>1.1000000000000001</v>
      </c>
      <c r="L75" s="37">
        <v>2.1</v>
      </c>
      <c r="M75" s="37">
        <v>2</v>
      </c>
      <c r="N75" s="37">
        <v>2</v>
      </c>
      <c r="O75" s="37">
        <v>24.2</v>
      </c>
      <c r="P75" s="37">
        <v>3.1</v>
      </c>
      <c r="Q75" s="37">
        <v>3.4</v>
      </c>
      <c r="R75" s="37">
        <v>0.9</v>
      </c>
      <c r="S75" s="37">
        <v>1.1000000000000001</v>
      </c>
      <c r="T75" s="37">
        <v>0.9</v>
      </c>
      <c r="U75" s="37">
        <v>2</v>
      </c>
      <c r="V75" s="4">
        <v>1.7</v>
      </c>
      <c r="W75" s="37">
        <v>0.57142857142857095</v>
      </c>
      <c r="X75" s="37">
        <v>1.7142857142857144</v>
      </c>
      <c r="Y75" s="37"/>
    </row>
    <row r="76" spans="1:25" x14ac:dyDescent="0.2">
      <c r="A76" s="10" t="s">
        <v>55</v>
      </c>
      <c r="B76" s="37">
        <v>12.921348314606741</v>
      </c>
      <c r="C76" s="37">
        <v>12.209302325581396</v>
      </c>
      <c r="D76" s="37">
        <v>7.9365079365079367</v>
      </c>
      <c r="E76" s="37">
        <v>7.7380952380952381</v>
      </c>
      <c r="F76" s="37">
        <v>11.320754716981131</v>
      </c>
      <c r="G76" s="37">
        <v>12.1</v>
      </c>
      <c r="H76" s="37">
        <v>8.536585365853659</v>
      </c>
      <c r="I76" s="37">
        <v>7.3</v>
      </c>
      <c r="J76" s="37">
        <v>17.5</v>
      </c>
      <c r="K76" s="37">
        <v>11.6</v>
      </c>
      <c r="L76" s="37">
        <v>9.1999999999999993</v>
      </c>
      <c r="M76" s="37">
        <v>7.5</v>
      </c>
      <c r="N76" s="37">
        <v>4.5999999999999996</v>
      </c>
      <c r="O76" s="37">
        <v>9.6</v>
      </c>
      <c r="P76" s="37">
        <v>7.2</v>
      </c>
      <c r="Q76" s="37">
        <v>8.4</v>
      </c>
      <c r="R76" s="37">
        <v>13.1</v>
      </c>
      <c r="S76" s="37">
        <v>10.3</v>
      </c>
      <c r="T76" s="37">
        <v>10.3</v>
      </c>
      <c r="U76" s="37">
        <v>5.71428571428571</v>
      </c>
      <c r="V76" s="4">
        <v>8.1</v>
      </c>
      <c r="W76" s="37">
        <v>13.714285714285699</v>
      </c>
      <c r="X76" s="37">
        <v>3.7142857142857144</v>
      </c>
      <c r="Y76" s="37"/>
    </row>
    <row r="77" spans="1:25" x14ac:dyDescent="0.2">
      <c r="A77" s="202" t="s">
        <v>56</v>
      </c>
      <c r="B77" s="47">
        <v>75.842696629213478</v>
      </c>
      <c r="C77" s="47">
        <v>70.348837209302332</v>
      </c>
      <c r="D77" s="47">
        <v>48.412698412698411</v>
      </c>
      <c r="E77" s="47">
        <v>47.619047619047599</v>
      </c>
      <c r="F77" s="47">
        <v>63.20754716981132</v>
      </c>
      <c r="G77" s="47">
        <v>66.099999999999994</v>
      </c>
      <c r="H77" s="47">
        <v>75</v>
      </c>
      <c r="I77" s="47">
        <v>76.099999999999994</v>
      </c>
      <c r="J77" s="47">
        <v>73</v>
      </c>
      <c r="K77" s="47">
        <v>73.5</v>
      </c>
      <c r="L77" s="47">
        <v>75.400000000000006</v>
      </c>
      <c r="M77" s="47">
        <v>81.400000000000006</v>
      </c>
      <c r="N77" s="47">
        <v>64.5</v>
      </c>
      <c r="O77" s="47">
        <v>50</v>
      </c>
      <c r="P77" s="47">
        <v>80</v>
      </c>
      <c r="Q77" s="47">
        <v>70.099999999999994</v>
      </c>
      <c r="R77" s="47">
        <v>72.599999999999994</v>
      </c>
      <c r="S77" s="47">
        <v>77.7</v>
      </c>
      <c r="T77" s="47">
        <v>79</v>
      </c>
      <c r="U77" s="47">
        <v>76.571428571428498</v>
      </c>
      <c r="V77" s="113">
        <v>73.5</v>
      </c>
      <c r="W77" s="47">
        <v>69.428571428571402</v>
      </c>
      <c r="X77" s="47">
        <v>82.571428571428569</v>
      </c>
      <c r="Y77" s="37"/>
    </row>
    <row r="78" spans="1:25" x14ac:dyDescent="0.2">
      <c r="A78" s="325" t="s">
        <v>76</v>
      </c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55"/>
      <c r="P78" s="55"/>
      <c r="Q78" s="55"/>
      <c r="R78" s="4"/>
      <c r="S78" s="55"/>
      <c r="T78" s="55"/>
      <c r="U78" s="55"/>
      <c r="V78" s="4"/>
      <c r="W78" s="37"/>
      <c r="X78" s="37"/>
      <c r="Y78" s="37"/>
    </row>
    <row r="79" spans="1:25" x14ac:dyDescent="0.2">
      <c r="A79" s="10" t="s">
        <v>59</v>
      </c>
      <c r="B79" s="53">
        <v>88.764044943820224</v>
      </c>
      <c r="C79" s="53">
        <v>79.651162790697668</v>
      </c>
      <c r="D79" s="53">
        <v>90.476190476190482</v>
      </c>
      <c r="E79" s="53">
        <v>79.041916167664667</v>
      </c>
      <c r="F79" s="53">
        <v>66.037735849056602</v>
      </c>
      <c r="G79" s="53">
        <v>72.41379310344827</v>
      </c>
      <c r="H79" s="53">
        <v>74.390243902439025</v>
      </c>
      <c r="I79" s="53">
        <v>73.400000000000006</v>
      </c>
      <c r="J79" s="53">
        <v>65.099999999999994</v>
      </c>
      <c r="K79" s="53">
        <v>68.5</v>
      </c>
      <c r="L79" s="53">
        <v>81.5</v>
      </c>
      <c r="M79" s="53">
        <v>74.400000000000006</v>
      </c>
      <c r="N79" s="53">
        <v>78.7</v>
      </c>
      <c r="O79" s="53">
        <v>54</v>
      </c>
      <c r="P79" s="53">
        <v>77.400000000000006</v>
      </c>
      <c r="Q79" s="53">
        <v>86.6</v>
      </c>
      <c r="R79" s="53">
        <v>82.2</v>
      </c>
      <c r="S79" s="53">
        <v>84.9</v>
      </c>
      <c r="T79" s="53">
        <v>87.6</v>
      </c>
      <c r="U79" s="53">
        <v>86</v>
      </c>
      <c r="V79" s="4">
        <v>80.5</v>
      </c>
      <c r="W79" s="37">
        <v>87.428571428571402</v>
      </c>
      <c r="X79" s="37">
        <v>86.571428571428584</v>
      </c>
      <c r="Y79" s="37"/>
    </row>
    <row r="80" spans="1:25" x14ac:dyDescent="0.2">
      <c r="A80" s="10" t="s">
        <v>60</v>
      </c>
      <c r="B80" s="53">
        <v>7.3033707865168536</v>
      </c>
      <c r="C80" s="53">
        <v>15.697674418604651</v>
      </c>
      <c r="D80" s="53">
        <v>7.1428571428571432</v>
      </c>
      <c r="E80" s="53">
        <v>13.77245508982036</v>
      </c>
      <c r="F80" s="53">
        <v>26.415094339622641</v>
      </c>
      <c r="G80" s="53">
        <v>19.540229885057471</v>
      </c>
      <c r="H80" s="53">
        <v>14.634146341463415</v>
      </c>
      <c r="I80" s="53">
        <v>21.1</v>
      </c>
      <c r="J80" s="53">
        <v>27</v>
      </c>
      <c r="K80" s="53">
        <v>24.9</v>
      </c>
      <c r="L80" s="53">
        <v>14.4</v>
      </c>
      <c r="M80" s="53">
        <v>21.1</v>
      </c>
      <c r="N80" s="53">
        <v>17.3</v>
      </c>
      <c r="O80" s="53">
        <v>25.8</v>
      </c>
      <c r="P80" s="53">
        <v>10.8</v>
      </c>
      <c r="Q80" s="53">
        <v>9.1</v>
      </c>
      <c r="R80" s="53">
        <v>11.7</v>
      </c>
      <c r="S80" s="53">
        <v>10.3</v>
      </c>
      <c r="T80" s="53">
        <v>8.6</v>
      </c>
      <c r="U80" s="53">
        <v>8.5714285714285694</v>
      </c>
      <c r="V80" s="4">
        <v>13.7</v>
      </c>
      <c r="W80" s="37">
        <v>9.4285714285714199</v>
      </c>
      <c r="X80" s="37">
        <v>8.8571428571428559</v>
      </c>
      <c r="Y80" s="37"/>
    </row>
    <row r="81" spans="1:25" x14ac:dyDescent="0.2">
      <c r="A81" s="10" t="s">
        <v>61</v>
      </c>
      <c r="B81" s="53">
        <v>3.9325842696629212</v>
      </c>
      <c r="C81" s="53">
        <v>4.6511627906976747</v>
      </c>
      <c r="D81" s="53">
        <v>2.3809523809523809</v>
      </c>
      <c r="E81" s="53">
        <v>6.5868263473053892</v>
      </c>
      <c r="F81" s="53">
        <v>7.5471698113207548</v>
      </c>
      <c r="G81" s="53">
        <v>8.0459770114942533</v>
      </c>
      <c r="H81" s="53">
        <v>10.975609756097562</v>
      </c>
      <c r="I81" s="53">
        <v>5.5</v>
      </c>
      <c r="J81" s="53">
        <v>7.9</v>
      </c>
      <c r="K81" s="53">
        <v>6.6</v>
      </c>
      <c r="L81" s="53">
        <v>4.0999999999999996</v>
      </c>
      <c r="M81" s="53">
        <v>4.5</v>
      </c>
      <c r="N81" s="53">
        <v>4.0999999999999996</v>
      </c>
      <c r="O81" s="53">
        <v>20.2</v>
      </c>
      <c r="P81" s="53">
        <v>11.8</v>
      </c>
      <c r="Q81" s="53">
        <v>4.4000000000000004</v>
      </c>
      <c r="R81" s="53">
        <v>6.1</v>
      </c>
      <c r="S81" s="53">
        <v>4.5999999999999996</v>
      </c>
      <c r="T81" s="53">
        <v>3.7</v>
      </c>
      <c r="U81" s="53">
        <v>5.4285714285714199</v>
      </c>
      <c r="V81" s="4">
        <v>5.5</v>
      </c>
      <c r="W81" s="37">
        <v>3.1428571428571401</v>
      </c>
      <c r="X81" s="37">
        <v>4.5714285714285712</v>
      </c>
      <c r="Y81" s="37"/>
    </row>
    <row r="82" spans="1:25" x14ac:dyDescent="0.2">
      <c r="A82" s="10" t="s">
        <v>65</v>
      </c>
      <c r="B82" s="53">
        <v>0</v>
      </c>
      <c r="C82" s="53">
        <v>0</v>
      </c>
      <c r="D82" s="53">
        <v>0</v>
      </c>
      <c r="E82" s="53">
        <v>0.59880239520958078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37">
        <v>0</v>
      </c>
      <c r="W82" s="37">
        <v>0</v>
      </c>
      <c r="X82" s="37">
        <v>0</v>
      </c>
      <c r="Y82" s="37"/>
    </row>
    <row r="83" spans="1:25" x14ac:dyDescent="0.2">
      <c r="A83" s="315" t="s">
        <v>77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4"/>
    </row>
    <row r="84" spans="1:25" s="124" customFormat="1" x14ac:dyDescent="0.2">
      <c r="A84" s="21" t="s">
        <v>69</v>
      </c>
      <c r="B84" s="22">
        <f>SUM(B85:B88)</f>
        <v>178</v>
      </c>
      <c r="C84" s="22">
        <f>SUM(C85:C88)</f>
        <v>173</v>
      </c>
      <c r="D84" s="22">
        <v>126</v>
      </c>
      <c r="E84" s="22">
        <v>167</v>
      </c>
      <c r="F84" s="22">
        <v>106</v>
      </c>
      <c r="G84" s="22">
        <v>174</v>
      </c>
      <c r="H84" s="22">
        <v>164</v>
      </c>
      <c r="I84" s="22">
        <v>109</v>
      </c>
      <c r="J84" s="22">
        <v>63</v>
      </c>
      <c r="K84" s="22">
        <v>181</v>
      </c>
      <c r="L84" s="22">
        <v>195</v>
      </c>
      <c r="M84" s="22">
        <v>199</v>
      </c>
      <c r="N84" s="22">
        <v>197</v>
      </c>
      <c r="O84" s="22">
        <v>198</v>
      </c>
      <c r="P84" s="22">
        <v>195</v>
      </c>
      <c r="Q84" s="22">
        <v>298</v>
      </c>
      <c r="R84" s="22">
        <v>344</v>
      </c>
      <c r="S84" s="22">
        <v>350</v>
      </c>
      <c r="T84" s="22">
        <v>348</v>
      </c>
      <c r="U84" s="22">
        <v>350</v>
      </c>
      <c r="V84" s="22">
        <v>344</v>
      </c>
      <c r="W84" s="22">
        <v>350</v>
      </c>
      <c r="X84" s="22">
        <v>350</v>
      </c>
      <c r="Y84" s="22"/>
    </row>
    <row r="85" spans="1:25" x14ac:dyDescent="0.2">
      <c r="A85" s="9" t="s">
        <v>12</v>
      </c>
      <c r="B85" s="4">
        <v>58</v>
      </c>
      <c r="C85" s="4">
        <v>75</v>
      </c>
      <c r="D85" s="4">
        <v>35</v>
      </c>
      <c r="E85" s="4">
        <v>40</v>
      </c>
      <c r="F85" s="4">
        <v>39</v>
      </c>
      <c r="G85" s="4">
        <v>76</v>
      </c>
      <c r="H85" s="4">
        <v>77</v>
      </c>
      <c r="I85" s="4">
        <v>43</v>
      </c>
      <c r="J85" s="4">
        <v>22</v>
      </c>
      <c r="K85" s="4">
        <v>36</v>
      </c>
      <c r="L85" s="4">
        <v>33</v>
      </c>
      <c r="M85" s="4">
        <v>37</v>
      </c>
      <c r="N85" s="4">
        <v>42</v>
      </c>
      <c r="O85" s="4">
        <v>37</v>
      </c>
      <c r="P85" s="4">
        <v>37</v>
      </c>
      <c r="Q85" s="4">
        <v>36</v>
      </c>
      <c r="R85" s="4">
        <v>75</v>
      </c>
      <c r="S85" s="4">
        <v>77</v>
      </c>
      <c r="T85" s="4">
        <v>76</v>
      </c>
      <c r="U85" s="4">
        <v>73</v>
      </c>
      <c r="V85" s="4">
        <v>73</v>
      </c>
      <c r="W85" s="4">
        <v>80</v>
      </c>
      <c r="X85" s="4">
        <v>71</v>
      </c>
      <c r="Y85" s="4"/>
    </row>
    <row r="86" spans="1:25" x14ac:dyDescent="0.2">
      <c r="A86" s="10" t="s">
        <v>13</v>
      </c>
      <c r="B86" s="4">
        <v>32</v>
      </c>
      <c r="C86" s="4">
        <v>11</v>
      </c>
      <c r="D86" s="4">
        <v>3</v>
      </c>
      <c r="E86" s="4">
        <v>10</v>
      </c>
      <c r="F86" s="4">
        <v>5</v>
      </c>
      <c r="G86" s="4">
        <v>9</v>
      </c>
      <c r="H86" s="4">
        <v>7</v>
      </c>
      <c r="I86" s="4">
        <v>11</v>
      </c>
      <c r="J86" s="4">
        <v>14</v>
      </c>
      <c r="K86" s="4">
        <v>11</v>
      </c>
      <c r="L86" s="4">
        <v>8</v>
      </c>
      <c r="M86" s="4">
        <v>10</v>
      </c>
      <c r="N86" s="4">
        <v>16</v>
      </c>
      <c r="O86" s="4">
        <v>14</v>
      </c>
      <c r="P86" s="4">
        <v>8</v>
      </c>
      <c r="Q86" s="4">
        <v>16</v>
      </c>
      <c r="R86" s="4">
        <v>43</v>
      </c>
      <c r="S86" s="4">
        <v>54</v>
      </c>
      <c r="T86" s="4">
        <v>54</v>
      </c>
      <c r="U86" s="4">
        <v>59</v>
      </c>
      <c r="V86" s="4">
        <v>52</v>
      </c>
      <c r="W86" s="4">
        <v>55</v>
      </c>
      <c r="X86" s="4">
        <v>63</v>
      </c>
      <c r="Y86" s="4"/>
    </row>
    <row r="87" spans="1:25" x14ac:dyDescent="0.2">
      <c r="A87" s="10" t="s">
        <v>14</v>
      </c>
      <c r="B87" s="4">
        <v>36</v>
      </c>
      <c r="C87" s="4">
        <v>45</v>
      </c>
      <c r="D87" s="4">
        <v>34</v>
      </c>
      <c r="E87" s="4">
        <v>45</v>
      </c>
      <c r="F87" s="4">
        <v>34</v>
      </c>
      <c r="G87" s="4">
        <v>47</v>
      </c>
      <c r="H87" s="4">
        <v>36</v>
      </c>
      <c r="I87" s="4">
        <v>26</v>
      </c>
      <c r="J87" s="4">
        <v>6</v>
      </c>
      <c r="K87" s="4">
        <v>45</v>
      </c>
      <c r="L87" s="4">
        <v>28</v>
      </c>
      <c r="M87" s="4">
        <v>32</v>
      </c>
      <c r="N87" s="4">
        <v>28</v>
      </c>
      <c r="O87" s="4">
        <v>27</v>
      </c>
      <c r="P87" s="4">
        <v>32</v>
      </c>
      <c r="Q87" s="4">
        <v>128</v>
      </c>
      <c r="R87" s="4">
        <v>94</v>
      </c>
      <c r="S87" s="4">
        <v>91</v>
      </c>
      <c r="T87" s="4">
        <v>90</v>
      </c>
      <c r="U87" s="4">
        <v>83</v>
      </c>
      <c r="V87" s="4">
        <v>91</v>
      </c>
      <c r="W87" s="4">
        <v>87</v>
      </c>
      <c r="X87" s="4">
        <v>85</v>
      </c>
      <c r="Y87" s="4"/>
    </row>
    <row r="88" spans="1:25" x14ac:dyDescent="0.2">
      <c r="A88" s="10" t="s">
        <v>15</v>
      </c>
      <c r="B88" s="24">
        <f>22+SUM(B89:B92)</f>
        <v>52</v>
      </c>
      <c r="C88" s="24">
        <f>15+SUM(C89:C92)</f>
        <v>42</v>
      </c>
      <c r="D88" s="24">
        <v>54</v>
      </c>
      <c r="E88" s="24">
        <v>72</v>
      </c>
      <c r="F88" s="24">
        <v>28</v>
      </c>
      <c r="G88" s="24">
        <v>42</v>
      </c>
      <c r="H88" s="24">
        <v>44</v>
      </c>
      <c r="I88" s="24">
        <v>29</v>
      </c>
      <c r="J88" s="24">
        <v>21</v>
      </c>
      <c r="K88" s="24">
        <v>89</v>
      </c>
      <c r="L88" s="24">
        <v>126</v>
      </c>
      <c r="M88" s="24">
        <v>120</v>
      </c>
      <c r="N88" s="24">
        <v>111</v>
      </c>
      <c r="O88" s="24">
        <v>120</v>
      </c>
      <c r="P88" s="24">
        <v>118</v>
      </c>
      <c r="Q88" s="24">
        <v>118</v>
      </c>
      <c r="R88" s="24">
        <v>132</v>
      </c>
      <c r="S88" s="24">
        <v>128</v>
      </c>
      <c r="T88" s="24">
        <v>128</v>
      </c>
      <c r="U88" s="24">
        <v>135</v>
      </c>
      <c r="V88" s="24">
        <v>128</v>
      </c>
      <c r="W88" s="24">
        <v>128</v>
      </c>
      <c r="X88" s="24">
        <v>131</v>
      </c>
      <c r="Y88" s="24"/>
    </row>
    <row r="89" spans="1:25" x14ac:dyDescent="0.2">
      <c r="A89" s="11" t="s">
        <v>16</v>
      </c>
      <c r="B89" s="4">
        <v>5</v>
      </c>
      <c r="C89" s="4">
        <v>1</v>
      </c>
      <c r="D89" s="4">
        <v>1</v>
      </c>
      <c r="E89" s="4">
        <v>3</v>
      </c>
      <c r="F89" s="4">
        <v>0</v>
      </c>
      <c r="G89" s="4">
        <v>0</v>
      </c>
      <c r="H89" s="4">
        <v>0</v>
      </c>
      <c r="I89" s="4">
        <v>5</v>
      </c>
      <c r="J89" s="4">
        <v>0</v>
      </c>
      <c r="K89" s="4">
        <v>14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29</v>
      </c>
      <c r="S89" s="4">
        <v>31</v>
      </c>
      <c r="T89" s="4">
        <v>28</v>
      </c>
      <c r="U89" s="4">
        <v>26</v>
      </c>
      <c r="V89" s="4">
        <v>31</v>
      </c>
      <c r="W89" s="4">
        <v>27</v>
      </c>
      <c r="X89" s="4">
        <v>31</v>
      </c>
      <c r="Y89" s="4"/>
    </row>
    <row r="90" spans="1:25" x14ac:dyDescent="0.2">
      <c r="A90" s="11" t="s">
        <v>17</v>
      </c>
      <c r="B90" s="4">
        <v>8</v>
      </c>
      <c r="C90" s="4">
        <v>13</v>
      </c>
      <c r="D90" s="4">
        <v>12</v>
      </c>
      <c r="E90" s="4">
        <v>22</v>
      </c>
      <c r="F90" s="4">
        <v>17</v>
      </c>
      <c r="G90" s="4">
        <v>28</v>
      </c>
      <c r="H90" s="4">
        <v>16</v>
      </c>
      <c r="I90" s="4">
        <v>7</v>
      </c>
      <c r="J90" s="4">
        <v>11</v>
      </c>
      <c r="K90" s="4">
        <v>0</v>
      </c>
      <c r="L90" s="4">
        <v>17</v>
      </c>
      <c r="M90" s="4">
        <v>19</v>
      </c>
      <c r="N90" s="4">
        <v>15</v>
      </c>
      <c r="O90" s="4">
        <v>11</v>
      </c>
      <c r="P90" s="4">
        <v>12</v>
      </c>
      <c r="Q90" s="4">
        <v>18</v>
      </c>
      <c r="R90" s="4">
        <v>32</v>
      </c>
      <c r="S90" s="4">
        <v>33</v>
      </c>
      <c r="T90" s="4">
        <v>36</v>
      </c>
      <c r="U90" s="4">
        <v>29</v>
      </c>
      <c r="V90" s="4">
        <v>33</v>
      </c>
      <c r="W90" s="4">
        <v>34</v>
      </c>
      <c r="X90" s="4">
        <v>35</v>
      </c>
      <c r="Y90" s="4"/>
    </row>
    <row r="91" spans="1:25" x14ac:dyDescent="0.2">
      <c r="A91" s="11" t="s">
        <v>18</v>
      </c>
      <c r="B91" s="4">
        <v>10</v>
      </c>
      <c r="C91" s="4">
        <v>8</v>
      </c>
      <c r="D91" s="4">
        <v>14</v>
      </c>
      <c r="E91" s="4">
        <v>11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30</v>
      </c>
      <c r="S91" s="4">
        <v>32</v>
      </c>
      <c r="T91" s="4">
        <v>31</v>
      </c>
      <c r="U91" s="4">
        <v>38</v>
      </c>
      <c r="V91" s="4">
        <v>32</v>
      </c>
      <c r="W91" s="4">
        <v>33</v>
      </c>
      <c r="X91" s="4">
        <v>35</v>
      </c>
      <c r="Y91" s="4"/>
    </row>
    <row r="92" spans="1:25" ht="15" thickBot="1" x14ac:dyDescent="0.25">
      <c r="A92" s="39" t="s">
        <v>19</v>
      </c>
      <c r="B92" s="40">
        <v>7</v>
      </c>
      <c r="C92" s="40">
        <v>5</v>
      </c>
      <c r="D92" s="40">
        <v>15</v>
      </c>
      <c r="E92" s="40">
        <v>20</v>
      </c>
      <c r="F92" s="40">
        <v>3</v>
      </c>
      <c r="G92" s="40">
        <v>0</v>
      </c>
      <c r="H92" s="40">
        <v>0</v>
      </c>
      <c r="I92" s="40">
        <v>2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28</v>
      </c>
      <c r="S92" s="40">
        <v>32</v>
      </c>
      <c r="T92" s="40">
        <v>33</v>
      </c>
      <c r="U92" s="40">
        <v>42</v>
      </c>
      <c r="V92" s="40">
        <v>32</v>
      </c>
      <c r="W92" s="40">
        <v>34</v>
      </c>
      <c r="X92" s="40">
        <v>30</v>
      </c>
      <c r="Y92" s="4"/>
    </row>
    <row r="93" spans="1:25" x14ac:dyDescent="0.2">
      <c r="A93" s="315" t="s">
        <v>263</v>
      </c>
      <c r="B93" s="315"/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29"/>
      <c r="P93" s="29"/>
      <c r="Q93" s="29"/>
    </row>
    <row r="94" spans="1:25" x14ac:dyDescent="0.2">
      <c r="A94" s="9" t="s">
        <v>12</v>
      </c>
      <c r="B94" s="37">
        <v>15.730337078651687</v>
      </c>
      <c r="C94" s="37">
        <v>11.560693641618498</v>
      </c>
      <c r="D94" s="37">
        <v>6.3611111111111107</v>
      </c>
      <c r="E94" s="37">
        <v>-0.5988023952095809</v>
      </c>
      <c r="F94" s="37">
        <v>-0.94339622641509358</v>
      </c>
      <c r="G94" s="37">
        <v>-10.919540229885062</v>
      </c>
      <c r="H94" s="37">
        <v>-1.2195121951219503</v>
      </c>
      <c r="I94" s="37">
        <v>8.2568807339449553</v>
      </c>
      <c r="J94" s="37">
        <v>1.5873015873015877</v>
      </c>
      <c r="K94" s="37">
        <v>-0.55248618784530379</v>
      </c>
      <c r="L94" s="37">
        <v>1.5384615384615388</v>
      </c>
      <c r="M94" s="37">
        <v>5.025125628140704</v>
      </c>
      <c r="N94" s="37">
        <v>10.152284263959389</v>
      </c>
      <c r="O94" s="37">
        <v>5.0505050505050511</v>
      </c>
      <c r="P94" s="37">
        <v>-0.51282051282051277</v>
      </c>
      <c r="Q94" s="37">
        <v>2.0134228187919461</v>
      </c>
      <c r="R94" s="37">
        <v>8.1395348837209305</v>
      </c>
      <c r="S94" s="37">
        <v>0.5714285714285714</v>
      </c>
      <c r="T94" s="37">
        <v>2.2988505747126435</v>
      </c>
      <c r="U94" s="37">
        <v>4.5714285714285712</v>
      </c>
      <c r="V94" s="37">
        <v>4.6511627906976738</v>
      </c>
      <c r="W94" s="37">
        <v>3.1428571428571432</v>
      </c>
      <c r="X94" s="37">
        <v>3.4285714285714279</v>
      </c>
      <c r="Y94" s="37"/>
    </row>
    <row r="95" spans="1:25" x14ac:dyDescent="0.2">
      <c r="A95" s="9" t="s">
        <v>13</v>
      </c>
      <c r="B95" s="37">
        <v>0.5617977528089888</v>
      </c>
      <c r="C95" s="37">
        <v>1.7341040462427744</v>
      </c>
      <c r="D95" s="37">
        <v>2.3809523809523809</v>
      </c>
      <c r="E95" s="37">
        <v>2.9940119760479043</v>
      </c>
      <c r="F95" s="37">
        <v>-1.8867924528301887</v>
      </c>
      <c r="G95" s="37">
        <v>-2.8735632183908044</v>
      </c>
      <c r="H95" s="37">
        <v>-0.6097560975609756</v>
      </c>
      <c r="I95" s="37">
        <v>6.4220183486238529</v>
      </c>
      <c r="J95" s="37">
        <v>0</v>
      </c>
      <c r="K95" s="37">
        <v>1.6574585635359114</v>
      </c>
      <c r="L95" s="37">
        <v>-0.51282051282051277</v>
      </c>
      <c r="M95" s="37">
        <v>-1.5075376884422111</v>
      </c>
      <c r="N95" s="37">
        <v>2.030456852791878</v>
      </c>
      <c r="O95" s="37">
        <v>2.0202020202020199</v>
      </c>
      <c r="P95" s="37">
        <v>0</v>
      </c>
      <c r="Q95" s="37">
        <v>2.0134228187919461</v>
      </c>
      <c r="R95" s="37">
        <v>4.0697674418604652</v>
      </c>
      <c r="S95" s="37">
        <v>1.9999999999999998</v>
      </c>
      <c r="T95" s="37">
        <v>1.4367816091954024</v>
      </c>
      <c r="U95" s="37">
        <v>6.8571428571428577</v>
      </c>
      <c r="V95" s="37">
        <v>3.7790697674418601</v>
      </c>
      <c r="W95" s="37">
        <v>0.2857142857142857</v>
      </c>
      <c r="X95" s="37">
        <v>5.1428571428571432</v>
      </c>
      <c r="Y95" s="37"/>
    </row>
    <row r="96" spans="1:25" x14ac:dyDescent="0.2">
      <c r="A96" s="9" t="s">
        <v>14</v>
      </c>
      <c r="B96" s="37">
        <v>5.0561797752808983</v>
      </c>
      <c r="C96" s="37">
        <v>9.2485549132947966</v>
      </c>
      <c r="D96" s="37">
        <v>19.050793650793647</v>
      </c>
      <c r="E96" s="37">
        <v>11.377245508982035</v>
      </c>
      <c r="F96" s="37">
        <v>2.8301886792452819</v>
      </c>
      <c r="G96" s="37">
        <v>2.2988505747126444</v>
      </c>
      <c r="H96" s="37">
        <v>1.2195121951219501</v>
      </c>
      <c r="I96" s="37">
        <v>3.669724770642202</v>
      </c>
      <c r="J96" s="37">
        <v>7.9365079365079367</v>
      </c>
      <c r="K96" s="37">
        <v>10.497237569060774</v>
      </c>
      <c r="L96" s="37">
        <v>5.6410256410256405</v>
      </c>
      <c r="M96" s="37">
        <v>2.0100502512562812</v>
      </c>
      <c r="N96" s="37">
        <v>9.1370558375634534</v>
      </c>
      <c r="O96" s="37">
        <v>1.0101010101010099</v>
      </c>
      <c r="P96" s="37">
        <v>5.6410256410256414</v>
      </c>
      <c r="Q96" s="37">
        <v>-2.0134228187919461</v>
      </c>
      <c r="R96" s="37">
        <v>6.3953488372093021</v>
      </c>
      <c r="S96" s="37">
        <v>3.4285714285714288</v>
      </c>
      <c r="T96" s="37">
        <v>6.6091954022988508</v>
      </c>
      <c r="U96" s="37">
        <v>10.000000000000002</v>
      </c>
      <c r="V96" s="37">
        <v>6.9767441860465125</v>
      </c>
      <c r="W96" s="37">
        <v>3.1428571428571432</v>
      </c>
      <c r="X96" s="37">
        <v>6.5714285714285712</v>
      </c>
      <c r="Y96" s="37"/>
    </row>
    <row r="97" spans="1:25" ht="15" thickBot="1" x14ac:dyDescent="0.25">
      <c r="A97" s="227" t="s">
        <v>22</v>
      </c>
      <c r="B97" s="45">
        <v>0</v>
      </c>
      <c r="C97" s="45">
        <v>9.7109826589595372</v>
      </c>
      <c r="D97" s="45">
        <v>28.585714285714285</v>
      </c>
      <c r="E97" s="45">
        <v>24.251497005988025</v>
      </c>
      <c r="F97" s="45">
        <v>-3.3018867924528301</v>
      </c>
      <c r="G97" s="45">
        <v>1.7241379310344835</v>
      </c>
      <c r="H97" s="45">
        <v>6.7073170731707332</v>
      </c>
      <c r="I97" s="45">
        <v>14.189602446483182</v>
      </c>
      <c r="J97" s="45">
        <v>3.333333333333333</v>
      </c>
      <c r="K97" s="45">
        <v>19.012891344383057</v>
      </c>
      <c r="L97" s="45">
        <v>27.268877911079752</v>
      </c>
      <c r="M97" s="45">
        <v>37.016767003333491</v>
      </c>
      <c r="N97" s="45">
        <v>48.715101522842644</v>
      </c>
      <c r="O97" s="45">
        <v>48.929663608562699</v>
      </c>
      <c r="P97" s="45">
        <v>31.398161586840828</v>
      </c>
      <c r="Q97" s="45">
        <v>3.9597315436241609</v>
      </c>
      <c r="R97" s="45">
        <v>9.9767441860465116</v>
      </c>
      <c r="S97" s="45">
        <v>5.7142857142857144</v>
      </c>
      <c r="T97" s="45">
        <v>9.4827586206896548</v>
      </c>
      <c r="U97" s="45">
        <v>10.857142857142858</v>
      </c>
      <c r="V97" s="45">
        <v>9.8837209302325579</v>
      </c>
      <c r="W97" s="45">
        <v>6.8571428571428568</v>
      </c>
      <c r="X97" s="45">
        <v>5.4285714285714279</v>
      </c>
      <c r="Y97" s="37"/>
    </row>
    <row r="98" spans="1:25" x14ac:dyDescent="0.2">
      <c r="A98" s="315" t="s">
        <v>264</v>
      </c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X98" s="139"/>
      <c r="Y98" s="178"/>
    </row>
    <row r="99" spans="1:25" x14ac:dyDescent="0.2">
      <c r="A99" s="9" t="s">
        <v>12</v>
      </c>
      <c r="B99" s="37">
        <v>12.921348314606741</v>
      </c>
      <c r="C99" s="37">
        <v>9.8265895953757241</v>
      </c>
      <c r="D99" s="37">
        <v>-0.80555555555555558</v>
      </c>
      <c r="E99" s="37">
        <v>-1.2283126055581144</v>
      </c>
      <c r="F99" s="37">
        <v>0.96822244289970205</v>
      </c>
      <c r="G99" s="37">
        <v>-2.3295019157088119</v>
      </c>
      <c r="H99" s="37">
        <v>-17.029218061059328</v>
      </c>
      <c r="I99" s="37">
        <v>7.3394495412844041</v>
      </c>
      <c r="J99" s="37">
        <v>1.5873015873015863</v>
      </c>
      <c r="K99" s="37">
        <v>-4.4198895027624303</v>
      </c>
      <c r="L99" s="37">
        <v>-4.1025641025641031</v>
      </c>
      <c r="M99" s="37">
        <v>-0.50251256281407031</v>
      </c>
      <c r="N99" s="37">
        <v>1.5228426395939085</v>
      </c>
      <c r="O99" s="37">
        <v>-3.0303030303030307</v>
      </c>
      <c r="P99" s="37">
        <v>-3.0769230769230771</v>
      </c>
      <c r="Q99" s="37">
        <v>2.3168152983359382</v>
      </c>
      <c r="R99" s="37">
        <v>5.5232558139534884</v>
      </c>
      <c r="S99" s="37">
        <v>0.8571428571428571</v>
      </c>
      <c r="T99" s="37">
        <v>2.6206896551724137</v>
      </c>
      <c r="U99" s="37">
        <v>3.9999999999999996</v>
      </c>
      <c r="V99" s="37">
        <v>3.4883720930232553</v>
      </c>
      <c r="W99" s="37">
        <v>4.5714285714285712</v>
      </c>
      <c r="X99" s="37">
        <v>2.8571428571428572</v>
      </c>
      <c r="Y99" s="37"/>
    </row>
    <row r="100" spans="1:25" x14ac:dyDescent="0.2">
      <c r="A100" s="9" t="s">
        <v>13</v>
      </c>
      <c r="B100" s="37">
        <v>-2.8089887640449436</v>
      </c>
      <c r="C100" s="37">
        <v>1.1560693641618496</v>
      </c>
      <c r="D100" s="37">
        <v>1.588095238095238</v>
      </c>
      <c r="E100" s="37">
        <v>1.1976047904191618</v>
      </c>
      <c r="F100" s="37">
        <v>-1.8867924528301887</v>
      </c>
      <c r="G100" s="37">
        <v>-1.1494252873563215</v>
      </c>
      <c r="H100" s="37">
        <v>-1.9534520287994638E-2</v>
      </c>
      <c r="I100" s="37">
        <v>1.8348623853211012</v>
      </c>
      <c r="J100" s="37">
        <v>3.174603174603174</v>
      </c>
      <c r="K100" s="37">
        <v>-1.1049723756906078</v>
      </c>
      <c r="L100" s="37">
        <v>-1.0256410256410255</v>
      </c>
      <c r="M100" s="37">
        <v>-2.512562814070352</v>
      </c>
      <c r="N100" s="37">
        <v>2.5380710659898473</v>
      </c>
      <c r="O100" s="37">
        <v>0.50505050505050497</v>
      </c>
      <c r="P100" s="37">
        <v>0</v>
      </c>
      <c r="Q100" s="37">
        <v>0.33557046979865773</v>
      </c>
      <c r="R100" s="37">
        <v>4.6511627906976747</v>
      </c>
      <c r="S100" s="37">
        <v>1.4285714285714286</v>
      </c>
      <c r="T100" s="37">
        <v>1.7241379310344827</v>
      </c>
      <c r="U100" s="37">
        <v>6.5714285714285712</v>
      </c>
      <c r="V100" s="37">
        <v>2.0348837209302326</v>
      </c>
      <c r="W100" s="37">
        <v>0.8571428571428571</v>
      </c>
      <c r="X100" s="37">
        <v>3.9999999999999996</v>
      </c>
      <c r="Y100" s="37"/>
    </row>
    <row r="101" spans="1:25" x14ac:dyDescent="0.2">
      <c r="A101" s="9" t="s">
        <v>14</v>
      </c>
      <c r="B101" s="37">
        <v>0.56179775280898891</v>
      </c>
      <c r="C101" s="37">
        <v>4.0462427745664735</v>
      </c>
      <c r="D101" s="37">
        <v>15.866666666666665</v>
      </c>
      <c r="E101" s="37">
        <v>11.976047904191617</v>
      </c>
      <c r="F101" s="37">
        <v>6.6037735849056602</v>
      </c>
      <c r="G101" s="37">
        <v>3.4482758620689653</v>
      </c>
      <c r="H101" s="37">
        <v>1.205558966344813</v>
      </c>
      <c r="I101" s="37">
        <v>0.91743119266055051</v>
      </c>
      <c r="J101" s="37">
        <v>3.174603174603174</v>
      </c>
      <c r="K101" s="37">
        <v>0.5524861878453039</v>
      </c>
      <c r="L101" s="37">
        <v>1.0256410256410255</v>
      </c>
      <c r="M101" s="37">
        <v>-3.0150753768844223</v>
      </c>
      <c r="N101" s="37">
        <v>0.50761421319796951</v>
      </c>
      <c r="O101" s="37">
        <v>-4.0404040404040398</v>
      </c>
      <c r="P101" s="37">
        <v>0</v>
      </c>
      <c r="Q101" s="37">
        <v>6.199404967826748</v>
      </c>
      <c r="R101" s="37">
        <v>6.3953488372093021</v>
      </c>
      <c r="S101" s="37">
        <v>2</v>
      </c>
      <c r="T101" s="37">
        <v>7.1839080459770122</v>
      </c>
      <c r="U101" s="37">
        <v>5.4285714285714288</v>
      </c>
      <c r="V101" s="37">
        <v>6.1046511627906979</v>
      </c>
      <c r="W101" s="37">
        <v>4.8571428571428577</v>
      </c>
      <c r="X101" s="37">
        <v>8.5714285714285712</v>
      </c>
      <c r="Y101" s="37"/>
    </row>
    <row r="102" spans="1:25" ht="15" thickBot="1" x14ac:dyDescent="0.25">
      <c r="A102" s="227" t="s">
        <v>22</v>
      </c>
      <c r="B102" s="45">
        <v>8.9887640449438191</v>
      </c>
      <c r="C102" s="45">
        <v>6.3583815028901736</v>
      </c>
      <c r="D102" s="45">
        <v>26.185714285714283</v>
      </c>
      <c r="E102" s="45">
        <v>18.237125748502994</v>
      </c>
      <c r="F102" s="45">
        <v>-1.8754716981132074</v>
      </c>
      <c r="G102" s="45">
        <v>0</v>
      </c>
      <c r="H102" s="45">
        <v>5.7096612156052915</v>
      </c>
      <c r="I102" s="45">
        <v>10.642201834862385</v>
      </c>
      <c r="J102" s="45">
        <v>-3.333333333333333</v>
      </c>
      <c r="K102" s="45">
        <v>3.9337016574585637</v>
      </c>
      <c r="L102" s="45">
        <v>-1.1856033874382499</v>
      </c>
      <c r="M102" s="45">
        <v>6.5674909199462661</v>
      </c>
      <c r="N102" s="45">
        <v>4.6954314720812178</v>
      </c>
      <c r="O102" s="45">
        <v>8.896302474284127</v>
      </c>
      <c r="P102" s="45">
        <v>6.2796323173681667</v>
      </c>
      <c r="Q102" s="45">
        <v>12.374161073825503</v>
      </c>
      <c r="R102" s="45">
        <v>10.837919403515002</v>
      </c>
      <c r="S102" s="45">
        <v>6.5714285714285712</v>
      </c>
      <c r="T102" s="45">
        <v>9.8470449814462846</v>
      </c>
      <c r="U102" s="45">
        <v>9.1428571428571441</v>
      </c>
      <c r="V102" s="45">
        <v>7.558139534883721</v>
      </c>
      <c r="W102" s="45">
        <v>6</v>
      </c>
      <c r="X102" s="45">
        <v>9.1428571428571441</v>
      </c>
      <c r="Y102" s="37"/>
    </row>
    <row r="103" spans="1:25" x14ac:dyDescent="0.2">
      <c r="A103" s="231" t="s">
        <v>46</v>
      </c>
    </row>
    <row r="104" spans="1:25" ht="14.25" customHeight="1" x14ac:dyDescent="0.2">
      <c r="K104" s="88"/>
      <c r="L104" s="126"/>
      <c r="N104" s="126"/>
    </row>
    <row r="105" spans="1:25" ht="14.25" customHeight="1" x14ac:dyDescent="0.2">
      <c r="A105" s="231" t="s">
        <v>401</v>
      </c>
      <c r="K105" s="88"/>
      <c r="L105" s="126"/>
      <c r="N105" s="126"/>
    </row>
  </sheetData>
  <mergeCells count="22">
    <mergeCell ref="A73:N73"/>
    <mergeCell ref="A2:N2"/>
    <mergeCell ref="I3:L3"/>
    <mergeCell ref="M3:P3"/>
    <mergeCell ref="E3:H3"/>
    <mergeCell ref="B3:D3"/>
    <mergeCell ref="A93:N93"/>
    <mergeCell ref="A98:N98"/>
    <mergeCell ref="U3:X3"/>
    <mergeCell ref="A40:N40"/>
    <mergeCell ref="A43:N43"/>
    <mergeCell ref="Q3:T3"/>
    <mergeCell ref="A5:N5"/>
    <mergeCell ref="A11:N11"/>
    <mergeCell ref="A20:N20"/>
    <mergeCell ref="A29:N29"/>
    <mergeCell ref="A34:N34"/>
    <mergeCell ref="A78:N78"/>
    <mergeCell ref="A83:N83"/>
    <mergeCell ref="A52:N52"/>
    <mergeCell ref="A65:N65"/>
    <mergeCell ref="A69:N69"/>
  </mergeCells>
  <hyperlinks>
    <hyperlink ref="A1" location="Menu!A1" display="Return to Menu"/>
  </hyperlinks>
  <pageMargins left="0.74803149606299202" right="0.74803149606299202" top="0.39" bottom="0.484251969" header="0.511811023622047" footer="0.511811023622047"/>
  <pageSetup paperSize="9" scale="55" fitToWidth="2" fitToHeight="2" orientation="landscape" r:id="rId1"/>
  <headerFooter alignWithMargins="0"/>
  <rowBreaks count="1" manualBreakCount="1">
    <brk id="51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workbookViewId="0"/>
  </sheetViews>
  <sheetFormatPr defaultRowHeight="15" x14ac:dyDescent="0.25"/>
  <cols>
    <col min="1" max="1" width="32.42578125" customWidth="1"/>
    <col min="2" max="4" width="7.28515625" customWidth="1"/>
    <col min="5" max="5" width="7.7109375" customWidth="1"/>
    <col min="6" max="6" width="7.28515625" customWidth="1"/>
    <col min="7" max="7" width="7.5703125" customWidth="1"/>
    <col min="8" max="8" width="7.42578125" customWidth="1"/>
    <col min="9" max="9" width="7.85546875" customWidth="1"/>
    <col min="10" max="10" width="7.42578125" customWidth="1"/>
    <col min="11" max="11" width="6.85546875" customWidth="1"/>
    <col min="12" max="12" width="8" customWidth="1"/>
    <col min="13" max="13" width="7.42578125" style="26" customWidth="1"/>
    <col min="14" max="14" width="7.42578125" customWidth="1"/>
    <col min="25" max="25" width="9.140625" style="43"/>
  </cols>
  <sheetData>
    <row r="1" spans="1:25" ht="26.25" x14ac:dyDescent="0.4">
      <c r="A1" s="314" t="s">
        <v>445</v>
      </c>
    </row>
    <row r="2" spans="1:25" ht="18.75" thickBot="1" x14ac:dyDescent="0.3">
      <c r="A2" s="327" t="s">
        <v>403</v>
      </c>
      <c r="B2" s="327"/>
      <c r="C2" s="327"/>
      <c r="D2" s="327"/>
      <c r="E2" s="327"/>
      <c r="F2" s="327"/>
      <c r="G2" s="327"/>
      <c r="H2" s="327"/>
      <c r="I2" s="327"/>
      <c r="J2" s="327"/>
      <c r="K2" s="320"/>
      <c r="L2" s="320"/>
      <c r="M2" s="320"/>
      <c r="N2" s="320"/>
      <c r="O2" s="179"/>
      <c r="P2" s="179"/>
      <c r="Q2" s="179"/>
      <c r="R2" s="179"/>
    </row>
    <row r="3" spans="1:25" s="2" customFormat="1" ht="15.75" thickBot="1" x14ac:dyDescent="0.3">
      <c r="A3" s="196" t="s">
        <v>0</v>
      </c>
      <c r="B3" s="316">
        <v>2008</v>
      </c>
      <c r="C3" s="317"/>
      <c r="D3" s="318"/>
      <c r="E3" s="316">
        <v>2009</v>
      </c>
      <c r="F3" s="317"/>
      <c r="G3" s="317"/>
      <c r="H3" s="318"/>
      <c r="I3" s="316">
        <v>2010</v>
      </c>
      <c r="J3" s="322"/>
      <c r="K3" s="322"/>
      <c r="L3" s="322"/>
      <c r="M3" s="316">
        <v>2011</v>
      </c>
      <c r="N3" s="317"/>
      <c r="O3" s="317"/>
      <c r="P3" s="318"/>
      <c r="Q3" s="316">
        <v>2012</v>
      </c>
      <c r="R3" s="317"/>
      <c r="S3" s="317"/>
      <c r="T3" s="318"/>
      <c r="U3" s="316">
        <v>2013</v>
      </c>
      <c r="V3" s="317"/>
      <c r="W3" s="317"/>
      <c r="X3" s="318"/>
      <c r="Y3" s="298"/>
    </row>
    <row r="4" spans="1:25" s="2" customFormat="1" ht="15.75" thickBot="1" x14ac:dyDescent="0.3">
      <c r="A4" s="196" t="s">
        <v>1</v>
      </c>
      <c r="B4" s="199" t="s">
        <v>2</v>
      </c>
      <c r="C4" s="197" t="s">
        <v>3</v>
      </c>
      <c r="D4" s="198" t="s">
        <v>4</v>
      </c>
      <c r="E4" s="199" t="s">
        <v>5</v>
      </c>
      <c r="F4" s="197" t="s">
        <v>2</v>
      </c>
      <c r="G4" s="197" t="s">
        <v>3</v>
      </c>
      <c r="H4" s="198" t="s">
        <v>4</v>
      </c>
      <c r="I4" s="199" t="s">
        <v>5</v>
      </c>
      <c r="J4" s="197" t="s">
        <v>2</v>
      </c>
      <c r="K4" s="203" t="s">
        <v>3</v>
      </c>
      <c r="L4" s="197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00" t="s">
        <v>4</v>
      </c>
      <c r="U4" s="200" t="s">
        <v>5</v>
      </c>
      <c r="V4" s="200" t="s">
        <v>2</v>
      </c>
      <c r="W4" s="200" t="s">
        <v>3</v>
      </c>
      <c r="X4" s="289" t="s">
        <v>4</v>
      </c>
      <c r="Y4" s="295"/>
    </row>
    <row r="5" spans="1:25" s="1" customFormat="1" ht="15" customHeight="1" x14ac:dyDescent="0.25">
      <c r="A5" s="326" t="s">
        <v>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55"/>
      <c r="P5" s="55"/>
      <c r="Q5" s="55"/>
      <c r="R5" s="4"/>
      <c r="S5" s="55"/>
      <c r="T5" s="55"/>
      <c r="U5" s="55"/>
      <c r="V5" s="4"/>
      <c r="W5" s="4"/>
      <c r="X5" s="4"/>
      <c r="Y5" s="4"/>
    </row>
    <row r="6" spans="1:25" ht="14.25" customHeight="1" x14ac:dyDescent="0.25">
      <c r="A6" s="3" t="s">
        <v>7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4"/>
    </row>
    <row r="7" spans="1:25" x14ac:dyDescent="0.25">
      <c r="A7" s="6" t="s">
        <v>8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4"/>
    </row>
    <row r="8" spans="1:25" x14ac:dyDescent="0.25">
      <c r="A8" s="201" t="s">
        <v>78</v>
      </c>
      <c r="B8" s="129">
        <v>0</v>
      </c>
      <c r="C8" s="129">
        <v>8.6999999999999993</v>
      </c>
      <c r="D8" s="57">
        <v>11.956521739130434</v>
      </c>
      <c r="E8" s="55">
        <v>3.3</v>
      </c>
      <c r="F8" s="55">
        <v>4.5999999999999996</v>
      </c>
      <c r="G8" s="53">
        <v>34.408602150537632</v>
      </c>
      <c r="H8" s="53">
        <v>2.3809523809523796</v>
      </c>
      <c r="I8" s="55">
        <v>-15</v>
      </c>
      <c r="J8" s="60">
        <v>15.5</v>
      </c>
      <c r="K8" s="53">
        <v>36</v>
      </c>
      <c r="L8" s="59">
        <v>56.199999999999996</v>
      </c>
      <c r="M8" s="59">
        <v>55.7</v>
      </c>
      <c r="N8" s="55">
        <v>58.300000000000004</v>
      </c>
      <c r="O8" s="53">
        <v>37.700000000000003</v>
      </c>
      <c r="P8" s="53">
        <v>30.699999999999996</v>
      </c>
      <c r="Q8" s="53">
        <v>39</v>
      </c>
      <c r="R8" s="37">
        <v>5.6000000000000014</v>
      </c>
      <c r="S8" s="53">
        <v>15.799999999999997</v>
      </c>
      <c r="T8" s="53">
        <v>-9.3000000000000007</v>
      </c>
      <c r="U8" s="53">
        <v>29.800000000000004</v>
      </c>
      <c r="V8" s="37">
        <v>11.799999999999997</v>
      </c>
      <c r="W8" s="37">
        <v>20.700000000000003</v>
      </c>
      <c r="X8" s="37">
        <v>7.023411371237458</v>
      </c>
      <c r="Y8" s="37"/>
    </row>
    <row r="9" spans="1:25" x14ac:dyDescent="0.25">
      <c r="A9" s="6" t="s">
        <v>10</v>
      </c>
      <c r="B9" s="129"/>
      <c r="C9" s="129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3"/>
      <c r="V9" s="37"/>
      <c r="W9" s="37"/>
      <c r="X9" s="37"/>
      <c r="Y9" s="37"/>
    </row>
    <row r="10" spans="1:25" x14ac:dyDescent="0.25">
      <c r="A10" s="201" t="s">
        <v>79</v>
      </c>
      <c r="B10" s="129">
        <v>60.000000000000007</v>
      </c>
      <c r="C10" s="129">
        <v>52.2</v>
      </c>
      <c r="D10" s="57">
        <v>36.9</v>
      </c>
      <c r="E10" s="55">
        <v>39.1</v>
      </c>
      <c r="F10" s="55">
        <v>43.1</v>
      </c>
      <c r="G10" s="53">
        <v>81.72043010752688</v>
      </c>
      <c r="H10" s="53">
        <v>50.000000000000007</v>
      </c>
      <c r="I10" s="55">
        <v>75</v>
      </c>
      <c r="J10" s="133">
        <v>66.600000000000009</v>
      </c>
      <c r="K10" s="53">
        <v>37</v>
      </c>
      <c r="L10" s="59">
        <v>35.6</v>
      </c>
      <c r="M10" s="59">
        <v>50</v>
      </c>
      <c r="N10" s="55">
        <v>54.300000000000004</v>
      </c>
      <c r="O10" s="37">
        <v>37.700000000000003</v>
      </c>
      <c r="P10" s="37">
        <v>38.199999999999996</v>
      </c>
      <c r="Q10" s="37">
        <v>44.4</v>
      </c>
      <c r="R10" s="37">
        <v>48.4</v>
      </c>
      <c r="S10" s="37">
        <v>47.599999999999994</v>
      </c>
      <c r="T10" s="37">
        <v>53.9</v>
      </c>
      <c r="U10" s="37">
        <v>69.599999999999994</v>
      </c>
      <c r="V10" s="37">
        <v>48.8</v>
      </c>
      <c r="W10" s="37">
        <v>50.9</v>
      </c>
      <c r="X10" s="37">
        <v>49.163879598662206</v>
      </c>
      <c r="Y10" s="37"/>
    </row>
    <row r="11" spans="1:25" s="1" customFormat="1" x14ac:dyDescent="0.25">
      <c r="A11" s="315" t="s">
        <v>11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37"/>
    </row>
    <row r="12" spans="1:25" x14ac:dyDescent="0.25">
      <c r="A12" s="9" t="s">
        <v>12</v>
      </c>
      <c r="B12" s="67">
        <v>25.925925925925927</v>
      </c>
      <c r="C12" s="67">
        <v>-12.500000000000004</v>
      </c>
      <c r="D12" s="134">
        <v>17.241379310344833</v>
      </c>
      <c r="E12" s="44">
        <v>3.448275862068968</v>
      </c>
      <c r="F12" s="44">
        <v>6.25</v>
      </c>
      <c r="G12" s="37">
        <v>21.875</v>
      </c>
      <c r="H12" s="37">
        <v>18.181818181818173</v>
      </c>
      <c r="I12" s="133">
        <v>-15</v>
      </c>
      <c r="J12" s="133">
        <v>37.837837837837839</v>
      </c>
      <c r="K12" s="37">
        <v>44</v>
      </c>
      <c r="L12" s="37">
        <v>61.53846153846154</v>
      </c>
      <c r="M12" s="37">
        <v>59.090909090909093</v>
      </c>
      <c r="N12" s="44">
        <v>40.54054054054054</v>
      </c>
      <c r="O12" s="37">
        <v>41.025641025641022</v>
      </c>
      <c r="P12" s="37">
        <v>20</v>
      </c>
      <c r="Q12" s="37">
        <v>41.509433962264154</v>
      </c>
      <c r="R12" s="37">
        <v>4.6875</v>
      </c>
      <c r="S12" s="37">
        <v>10</v>
      </c>
      <c r="T12" s="37">
        <v>-3.4</v>
      </c>
      <c r="U12" s="37">
        <v>22.950819672131146</v>
      </c>
      <c r="V12" s="37">
        <v>15</v>
      </c>
      <c r="W12" s="37">
        <v>17.241379310344829</v>
      </c>
      <c r="X12" s="37">
        <v>-16.666666666666668</v>
      </c>
      <c r="Y12" s="37"/>
    </row>
    <row r="13" spans="1:25" x14ac:dyDescent="0.25">
      <c r="A13" s="10" t="s">
        <v>13</v>
      </c>
      <c r="B13" s="67">
        <v>50</v>
      </c>
      <c r="C13" s="67">
        <v>33.333333333333329</v>
      </c>
      <c r="D13" s="134">
        <v>0</v>
      </c>
      <c r="E13" s="44">
        <v>-50</v>
      </c>
      <c r="F13" s="44">
        <v>0</v>
      </c>
      <c r="G13" s="37">
        <v>40</v>
      </c>
      <c r="H13" s="37">
        <v>-100</v>
      </c>
      <c r="I13" s="133">
        <v>0</v>
      </c>
      <c r="J13" s="133">
        <v>37.5</v>
      </c>
      <c r="K13" s="37">
        <v>-15.789473684210527</v>
      </c>
      <c r="L13" s="37">
        <v>14.285714285714285</v>
      </c>
      <c r="M13" s="37">
        <v>50</v>
      </c>
      <c r="N13" s="44">
        <v>25</v>
      </c>
      <c r="O13" s="37">
        <v>26.666666666666668</v>
      </c>
      <c r="P13" s="37">
        <v>-20</v>
      </c>
      <c r="Q13" s="37">
        <v>40.909090909090914</v>
      </c>
      <c r="R13" s="37">
        <v>4.6511627906976747</v>
      </c>
      <c r="S13" s="37">
        <v>12.195121951219512</v>
      </c>
      <c r="T13" s="37">
        <v>-10.3</v>
      </c>
      <c r="U13" s="37">
        <v>41.860465116279073</v>
      </c>
      <c r="V13" s="37">
        <v>13.157894736842104</v>
      </c>
      <c r="W13" s="37">
        <v>45.454545454545453</v>
      </c>
      <c r="X13" s="37">
        <v>17.777777777777779</v>
      </c>
      <c r="Y13" s="37"/>
    </row>
    <row r="14" spans="1:25" ht="14.25" customHeight="1" x14ac:dyDescent="0.25">
      <c r="A14" s="10" t="s">
        <v>14</v>
      </c>
      <c r="B14" s="67">
        <v>0</v>
      </c>
      <c r="C14" s="67">
        <v>50</v>
      </c>
      <c r="D14" s="134">
        <v>-6.25</v>
      </c>
      <c r="E14" s="44">
        <v>-14.285714285714285</v>
      </c>
      <c r="F14" s="44">
        <v>-15.384615384615385</v>
      </c>
      <c r="G14" s="37">
        <v>55.55555555555555</v>
      </c>
      <c r="H14" s="37">
        <v>-28.571428571428569</v>
      </c>
      <c r="I14" s="133">
        <v>28.571428571428569</v>
      </c>
      <c r="J14" s="133">
        <v>-13.333333333333334</v>
      </c>
      <c r="K14" s="37">
        <v>36.58536585365853</v>
      </c>
      <c r="L14" s="37">
        <v>57.142857142857139</v>
      </c>
      <c r="M14" s="37">
        <v>50</v>
      </c>
      <c r="N14" s="44">
        <v>50</v>
      </c>
      <c r="O14" s="37">
        <v>37.837837837837839</v>
      </c>
      <c r="P14" s="37">
        <v>6.0606060606060606</v>
      </c>
      <c r="Q14" s="37">
        <v>29.72972972972973</v>
      </c>
      <c r="R14" s="37">
        <v>3.9473684210526314</v>
      </c>
      <c r="S14" s="37">
        <v>22.666666666666664</v>
      </c>
      <c r="T14" s="37">
        <v>-8.3000000000000007</v>
      </c>
      <c r="U14" s="37">
        <v>43.75</v>
      </c>
      <c r="V14" s="37">
        <v>11.538461538461538</v>
      </c>
      <c r="W14" s="37">
        <v>30</v>
      </c>
      <c r="X14" s="37">
        <v>0</v>
      </c>
      <c r="Y14" s="37"/>
    </row>
    <row r="15" spans="1:25" x14ac:dyDescent="0.25">
      <c r="A15" s="10" t="s">
        <v>15</v>
      </c>
      <c r="B15" s="67">
        <v>-52.631578947368418</v>
      </c>
      <c r="C15" s="67">
        <v>-16.666666666666668</v>
      </c>
      <c r="D15" s="134">
        <v>26.315789473684212</v>
      </c>
      <c r="E15" s="44">
        <v>4.7619047619047628</v>
      </c>
      <c r="F15" s="44">
        <v>-7.6923076923076934</v>
      </c>
      <c r="G15" s="37">
        <v>47.61904761904762</v>
      </c>
      <c r="H15" s="37">
        <v>-66.666666666666657</v>
      </c>
      <c r="I15" s="133">
        <v>-100</v>
      </c>
      <c r="J15" s="133">
        <v>-11.764705882352946</v>
      </c>
      <c r="K15" s="37">
        <v>42.957042957043008</v>
      </c>
      <c r="L15" s="37">
        <v>62.222222222222221</v>
      </c>
      <c r="M15" s="37">
        <v>61.363636363636367</v>
      </c>
      <c r="N15" s="44">
        <v>72.131147540983605</v>
      </c>
      <c r="O15" s="37">
        <v>42.105263157894733</v>
      </c>
      <c r="P15" s="37">
        <v>48.07692307692308</v>
      </c>
      <c r="Q15" s="37">
        <v>46.078431372549019</v>
      </c>
      <c r="R15" s="35">
        <v>7.5471698113207548</v>
      </c>
      <c r="S15" s="37">
        <v>15.789473684210526</v>
      </c>
      <c r="T15" s="37">
        <v>-12.6</v>
      </c>
      <c r="U15" s="37">
        <v>19.130434782608695</v>
      </c>
      <c r="V15" s="35">
        <v>9.9099099099099099</v>
      </c>
      <c r="W15" s="35">
        <v>6.8376068376068382</v>
      </c>
      <c r="X15" s="35">
        <v>19.827586206896552</v>
      </c>
      <c r="Y15" s="35"/>
    </row>
    <row r="16" spans="1:25" x14ac:dyDescent="0.25">
      <c r="A16" s="11" t="s">
        <v>16</v>
      </c>
      <c r="B16" s="67">
        <v>0</v>
      </c>
      <c r="C16" s="67">
        <v>0</v>
      </c>
      <c r="D16" s="134">
        <v>-50</v>
      </c>
      <c r="E16" s="44">
        <v>-50</v>
      </c>
      <c r="F16" s="44">
        <v>0</v>
      </c>
      <c r="G16" s="37">
        <v>0</v>
      </c>
      <c r="H16" s="37">
        <v>0</v>
      </c>
      <c r="I16" s="133">
        <v>0</v>
      </c>
      <c r="J16" s="133">
        <v>0</v>
      </c>
      <c r="K16" s="37">
        <v>-7.6923076923076934</v>
      </c>
      <c r="L16" s="37">
        <v>43.75</v>
      </c>
      <c r="M16" s="37">
        <v>25</v>
      </c>
      <c r="N16" s="44">
        <v>43.75</v>
      </c>
      <c r="O16" s="37">
        <v>18.75</v>
      </c>
      <c r="P16" s="37">
        <v>35.294117647058826</v>
      </c>
      <c r="Q16" s="37">
        <v>18.518518518518519</v>
      </c>
      <c r="R16" s="37">
        <v>28.571428571428569</v>
      </c>
      <c r="S16" s="37">
        <v>20</v>
      </c>
      <c r="T16" s="37">
        <v>-16.7</v>
      </c>
      <c r="U16" s="37">
        <v>24</v>
      </c>
      <c r="V16" s="37">
        <v>16</v>
      </c>
      <c r="W16" s="37">
        <v>47.826086956521742</v>
      </c>
      <c r="X16" s="37">
        <v>34.615384615384613</v>
      </c>
      <c r="Y16" s="37"/>
    </row>
    <row r="17" spans="1:25" x14ac:dyDescent="0.25">
      <c r="A17" s="11" t="s">
        <v>17</v>
      </c>
      <c r="B17" s="67">
        <v>0</v>
      </c>
      <c r="C17" s="67">
        <v>9.0909090909090917</v>
      </c>
      <c r="D17" s="134">
        <v>20</v>
      </c>
      <c r="E17" s="44">
        <v>18.18181818181818</v>
      </c>
      <c r="F17" s="44">
        <v>33.333333333333329</v>
      </c>
      <c r="G17" s="37">
        <v>-16.666666666666664</v>
      </c>
      <c r="H17" s="37">
        <v>75</v>
      </c>
      <c r="I17" s="133">
        <v>-20</v>
      </c>
      <c r="J17" s="133">
        <v>0</v>
      </c>
      <c r="K17" s="37">
        <v>0</v>
      </c>
      <c r="L17" s="37">
        <v>0</v>
      </c>
      <c r="M17" s="37">
        <v>0</v>
      </c>
      <c r="N17" s="44">
        <v>0</v>
      </c>
      <c r="O17" s="37">
        <v>0</v>
      </c>
      <c r="P17" s="37">
        <v>0</v>
      </c>
      <c r="Q17" s="37">
        <v>0</v>
      </c>
      <c r="R17" s="37">
        <v>-12.903225806451612</v>
      </c>
      <c r="S17" s="37">
        <v>-6.25</v>
      </c>
      <c r="T17" s="37">
        <v>-18.5</v>
      </c>
      <c r="U17" s="37">
        <v>31.03448275862069</v>
      </c>
      <c r="V17" s="37">
        <v>-6.8965517241379306</v>
      </c>
      <c r="W17" s="37">
        <v>-3.4482758620689653</v>
      </c>
      <c r="X17" s="37">
        <v>-10.344827586206897</v>
      </c>
      <c r="Y17" s="37"/>
    </row>
    <row r="18" spans="1:25" x14ac:dyDescent="0.25">
      <c r="A18" s="11" t="s">
        <v>18</v>
      </c>
      <c r="B18" s="67">
        <v>16.666666666666668</v>
      </c>
      <c r="C18" s="67">
        <v>40</v>
      </c>
      <c r="D18" s="134">
        <v>20</v>
      </c>
      <c r="E18" s="44">
        <v>0</v>
      </c>
      <c r="F18" s="44">
        <v>0</v>
      </c>
      <c r="G18" s="37">
        <v>66.666666666666657</v>
      </c>
      <c r="H18" s="37">
        <v>0</v>
      </c>
      <c r="I18" s="133">
        <v>0</v>
      </c>
      <c r="J18" s="133">
        <v>0</v>
      </c>
      <c r="K18" s="37">
        <v>0</v>
      </c>
      <c r="L18" s="37">
        <v>0</v>
      </c>
      <c r="M18" s="37">
        <v>0</v>
      </c>
      <c r="N18" s="44">
        <v>0</v>
      </c>
      <c r="O18" s="37">
        <v>0</v>
      </c>
      <c r="P18" s="37">
        <v>0</v>
      </c>
      <c r="Q18" s="37">
        <v>0</v>
      </c>
      <c r="R18" s="37">
        <v>8.5714285714285712</v>
      </c>
      <c r="S18" s="37">
        <v>41.935483870967744</v>
      </c>
      <c r="T18" s="37">
        <v>-4.3</v>
      </c>
      <c r="U18" s="37">
        <v>12.5</v>
      </c>
      <c r="V18" s="37">
        <v>10</v>
      </c>
      <c r="W18" s="37">
        <v>-23.333333333333332</v>
      </c>
      <c r="X18" s="37">
        <v>53.333333333333336</v>
      </c>
      <c r="Y18" s="37"/>
    </row>
    <row r="19" spans="1:25" x14ac:dyDescent="0.25">
      <c r="A19" s="204" t="s">
        <v>19</v>
      </c>
      <c r="B19" s="115">
        <v>0</v>
      </c>
      <c r="C19" s="115">
        <v>-20</v>
      </c>
      <c r="D19" s="135">
        <v>16.666666666666664</v>
      </c>
      <c r="E19" s="112">
        <v>66.666666666666671</v>
      </c>
      <c r="F19" s="112">
        <v>16.666666666666668</v>
      </c>
      <c r="G19" s="47">
        <v>25</v>
      </c>
      <c r="H19" s="47">
        <v>-25</v>
      </c>
      <c r="I19" s="61">
        <v>-33.333333333333329</v>
      </c>
      <c r="J19" s="61">
        <v>0</v>
      </c>
      <c r="K19" s="47">
        <v>0</v>
      </c>
      <c r="L19" s="47">
        <v>0</v>
      </c>
      <c r="M19" s="47">
        <v>0</v>
      </c>
      <c r="N19" s="112">
        <v>0</v>
      </c>
      <c r="O19" s="47">
        <v>0</v>
      </c>
      <c r="P19" s="47">
        <v>0</v>
      </c>
      <c r="Q19" s="47">
        <v>0</v>
      </c>
      <c r="R19" s="47">
        <v>15.789473684210526</v>
      </c>
      <c r="S19" s="47">
        <v>9.67741935483871</v>
      </c>
      <c r="T19" s="47">
        <v>-21.1</v>
      </c>
      <c r="U19" s="47">
        <v>10.344827586206897</v>
      </c>
      <c r="V19" s="47">
        <v>22.222222222222221</v>
      </c>
      <c r="W19" s="47">
        <v>14.285714285714285</v>
      </c>
      <c r="X19" s="47">
        <v>3.225806451612903</v>
      </c>
      <c r="Y19" s="37"/>
    </row>
    <row r="20" spans="1:25" s="1" customFormat="1" x14ac:dyDescent="0.25">
      <c r="A20" s="325" t="s">
        <v>20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53"/>
      <c r="P20" s="53"/>
      <c r="Q20" s="53"/>
      <c r="R20" s="37"/>
      <c r="S20" s="53"/>
      <c r="T20" s="53"/>
      <c r="U20" s="53"/>
      <c r="V20" s="37"/>
      <c r="W20" s="37"/>
      <c r="X20" s="37"/>
      <c r="Y20" s="37"/>
    </row>
    <row r="21" spans="1:25" x14ac:dyDescent="0.25">
      <c r="A21" s="9" t="s">
        <v>12</v>
      </c>
      <c r="B21" s="118">
        <v>70.370370370370367</v>
      </c>
      <c r="C21" s="129">
        <v>29.166666666666664</v>
      </c>
      <c r="D21" s="118">
        <v>31.03448275862069</v>
      </c>
      <c r="E21" s="53">
        <v>32.142857142857139</v>
      </c>
      <c r="F21" s="53">
        <v>31.25</v>
      </c>
      <c r="G21" s="53">
        <v>78.125</v>
      </c>
      <c r="H21" s="53">
        <v>59.090909090909101</v>
      </c>
      <c r="I21" s="53">
        <v>70</v>
      </c>
      <c r="J21" s="60">
        <v>78.378378378378372</v>
      </c>
      <c r="K21" s="53">
        <v>40</v>
      </c>
      <c r="L21" s="53">
        <v>53.846153846153847</v>
      </c>
      <c r="M21" s="59">
        <v>46.969696969696969</v>
      </c>
      <c r="N21" s="53">
        <v>75.675675675675677</v>
      </c>
      <c r="O21" s="53">
        <v>46.153846153846153</v>
      </c>
      <c r="P21" s="53">
        <v>33.333333333333329</v>
      </c>
      <c r="Q21" s="53">
        <v>43.39622641509434</v>
      </c>
      <c r="R21" s="37">
        <v>45.3125</v>
      </c>
      <c r="S21" s="53">
        <v>51.666666666666671</v>
      </c>
      <c r="T21" s="53">
        <v>58.6</v>
      </c>
      <c r="U21" s="53">
        <v>59.016393442622949</v>
      </c>
      <c r="V21" s="37">
        <v>36.666666666666664</v>
      </c>
      <c r="W21" s="37">
        <v>37.931034482758619</v>
      </c>
      <c r="X21" s="37">
        <v>33.333333333333336</v>
      </c>
      <c r="Y21" s="37"/>
    </row>
    <row r="22" spans="1:25" ht="14.25" customHeight="1" x14ac:dyDescent="0.25">
      <c r="A22" s="10" t="s">
        <v>13</v>
      </c>
      <c r="B22" s="118">
        <v>50</v>
      </c>
      <c r="C22" s="129">
        <v>100</v>
      </c>
      <c r="D22" s="118">
        <v>66.666666666666671</v>
      </c>
      <c r="E22" s="53">
        <v>100</v>
      </c>
      <c r="F22" s="53">
        <v>100</v>
      </c>
      <c r="G22" s="53">
        <v>80</v>
      </c>
      <c r="H22" s="53">
        <v>0</v>
      </c>
      <c r="I22" s="53">
        <v>100</v>
      </c>
      <c r="J22" s="60">
        <v>62.5</v>
      </c>
      <c r="K22" s="53">
        <v>47.368421052631575</v>
      </c>
      <c r="L22" s="53">
        <v>14.285714285714285</v>
      </c>
      <c r="M22" s="59">
        <v>50</v>
      </c>
      <c r="N22" s="53">
        <v>37.5</v>
      </c>
      <c r="O22" s="53">
        <v>33.333333333333329</v>
      </c>
      <c r="P22" s="53">
        <v>20</v>
      </c>
      <c r="Q22" s="53">
        <v>50</v>
      </c>
      <c r="R22" s="37">
        <v>44.186046511627907</v>
      </c>
      <c r="S22" s="53">
        <v>34.146341463414636</v>
      </c>
      <c r="T22" s="53">
        <v>66.7</v>
      </c>
      <c r="U22" s="53">
        <v>74.418604651162795</v>
      </c>
      <c r="V22" s="37">
        <v>60.526315789473685</v>
      </c>
      <c r="W22" s="37">
        <v>54.54545454545454</v>
      </c>
      <c r="X22" s="37">
        <v>48.888888888888886</v>
      </c>
      <c r="Y22" s="37"/>
    </row>
    <row r="23" spans="1:25" x14ac:dyDescent="0.25">
      <c r="A23" s="10" t="s">
        <v>14</v>
      </c>
      <c r="B23" s="118">
        <v>71.428571428571431</v>
      </c>
      <c r="C23" s="129">
        <v>75</v>
      </c>
      <c r="D23" s="118">
        <v>31.25</v>
      </c>
      <c r="E23" s="53">
        <v>28.571428571428573</v>
      </c>
      <c r="F23" s="53">
        <v>53.846153846153847</v>
      </c>
      <c r="G23" s="53">
        <v>100</v>
      </c>
      <c r="H23" s="53">
        <v>14.285714285714285</v>
      </c>
      <c r="I23" s="53">
        <v>85.714285714285708</v>
      </c>
      <c r="J23" s="60">
        <v>33.333333333333329</v>
      </c>
      <c r="K23" s="53">
        <v>31.707317073170731</v>
      </c>
      <c r="L23" s="53">
        <v>57.142857142857139</v>
      </c>
      <c r="M23" s="59">
        <v>61.53846153846154</v>
      </c>
      <c r="N23" s="53">
        <v>62.5</v>
      </c>
      <c r="O23" s="53">
        <v>45.945945945945951</v>
      </c>
      <c r="P23" s="53">
        <v>12.121212121212121</v>
      </c>
      <c r="Q23" s="53">
        <v>62.162162162162161</v>
      </c>
      <c r="R23" s="37">
        <v>44.736842105263158</v>
      </c>
      <c r="S23" s="53">
        <v>45.333333333333329</v>
      </c>
      <c r="T23" s="53">
        <v>56.9</v>
      </c>
      <c r="U23" s="53">
        <v>77.5</v>
      </c>
      <c r="V23" s="37">
        <v>46.153846153846153</v>
      </c>
      <c r="W23" s="37">
        <v>57.499999999999993</v>
      </c>
      <c r="X23" s="37">
        <v>47.435897435897438</v>
      </c>
      <c r="Y23" s="37"/>
    </row>
    <row r="24" spans="1:25" x14ac:dyDescent="0.25">
      <c r="A24" s="10" t="s">
        <v>15</v>
      </c>
      <c r="B24" s="118">
        <v>15.789473684210527</v>
      </c>
      <c r="C24" s="129">
        <v>33.333333333333329</v>
      </c>
      <c r="D24" s="118">
        <v>42.105263157894733</v>
      </c>
      <c r="E24" s="53">
        <v>47.61904761904762</v>
      </c>
      <c r="F24" s="53">
        <v>15.384615384615383</v>
      </c>
      <c r="G24" s="53">
        <v>76.19047619047619</v>
      </c>
      <c r="H24" s="53">
        <v>33.333333333333329</v>
      </c>
      <c r="I24" s="53">
        <v>33.333333333333329</v>
      </c>
      <c r="J24" s="60">
        <v>70.588235294117652</v>
      </c>
      <c r="K24" s="53">
        <v>33.766233766233768</v>
      </c>
      <c r="L24" s="53">
        <v>18.888888888888889</v>
      </c>
      <c r="M24" s="59">
        <v>47.727272727272727</v>
      </c>
      <c r="N24" s="53">
        <v>45.081967213114751</v>
      </c>
      <c r="O24" s="53">
        <v>28.947368421052634</v>
      </c>
      <c r="P24" s="53">
        <v>46.153846153846153</v>
      </c>
      <c r="Q24" s="53">
        <v>32.352941176470587</v>
      </c>
      <c r="R24" s="54">
        <v>54.716981132075468</v>
      </c>
      <c r="S24" s="53">
        <v>51.754385964912288</v>
      </c>
      <c r="T24" s="53">
        <v>45</v>
      </c>
      <c r="U24" s="53">
        <v>67.826086956521735</v>
      </c>
      <c r="V24" s="54">
        <v>53.153153153153156</v>
      </c>
      <c r="W24" s="54">
        <v>51.282051282051277</v>
      </c>
      <c r="X24" s="54">
        <v>60.714285714285715</v>
      </c>
      <c r="Y24" s="35"/>
    </row>
    <row r="25" spans="1:25" x14ac:dyDescent="0.25">
      <c r="A25" s="11" t="s">
        <v>16</v>
      </c>
      <c r="B25" s="118">
        <v>100</v>
      </c>
      <c r="C25" s="129">
        <v>50</v>
      </c>
      <c r="D25" s="118">
        <v>25</v>
      </c>
      <c r="E25" s="53">
        <v>0</v>
      </c>
      <c r="F25" s="53">
        <v>100</v>
      </c>
      <c r="G25" s="53">
        <v>0</v>
      </c>
      <c r="H25" s="53">
        <v>0</v>
      </c>
      <c r="I25" s="53">
        <v>0</v>
      </c>
      <c r="J25" s="60">
        <v>71.428571428571416</v>
      </c>
      <c r="K25" s="53">
        <v>46.153846153846146</v>
      </c>
      <c r="L25" s="53">
        <v>56.25</v>
      </c>
      <c r="M25" s="59">
        <v>56.25</v>
      </c>
      <c r="N25" s="53">
        <v>75</v>
      </c>
      <c r="O25" s="53">
        <v>43.75</v>
      </c>
      <c r="P25" s="53">
        <v>64.705882352941174</v>
      </c>
      <c r="Q25" s="53">
        <v>62.962962962962962</v>
      </c>
      <c r="R25" s="37">
        <v>85.714285714285708</v>
      </c>
      <c r="S25" s="53">
        <v>60</v>
      </c>
      <c r="T25" s="53">
        <v>16.7</v>
      </c>
      <c r="U25" s="53">
        <v>60</v>
      </c>
      <c r="V25" s="37">
        <v>44</v>
      </c>
      <c r="W25" s="37">
        <v>47.826086956521742</v>
      </c>
      <c r="X25" s="37">
        <v>69.230769230769226</v>
      </c>
      <c r="Y25" s="37"/>
    </row>
    <row r="26" spans="1:25" x14ac:dyDescent="0.25">
      <c r="A26" s="11" t="s">
        <v>17</v>
      </c>
      <c r="B26" s="118">
        <v>0</v>
      </c>
      <c r="C26" s="129">
        <v>63.63636363636364</v>
      </c>
      <c r="D26" s="118">
        <v>60</v>
      </c>
      <c r="E26" s="53">
        <v>54.54545454545454</v>
      </c>
      <c r="F26" s="53">
        <v>63.63636363636364</v>
      </c>
      <c r="G26" s="53">
        <v>49.999999999999993</v>
      </c>
      <c r="H26" s="53">
        <v>75</v>
      </c>
      <c r="I26" s="53">
        <v>80</v>
      </c>
      <c r="J26" s="60">
        <v>0</v>
      </c>
      <c r="K26" s="53">
        <v>0</v>
      </c>
      <c r="L26" s="53">
        <v>0</v>
      </c>
      <c r="M26" s="59">
        <v>0</v>
      </c>
      <c r="N26" s="53">
        <v>0</v>
      </c>
      <c r="O26" s="53">
        <v>0</v>
      </c>
      <c r="P26" s="53">
        <v>0</v>
      </c>
      <c r="Q26" s="53">
        <v>0</v>
      </c>
      <c r="R26" s="37">
        <v>35.483870967741936</v>
      </c>
      <c r="S26" s="53">
        <v>34.375</v>
      </c>
      <c r="T26" s="53">
        <v>51.9</v>
      </c>
      <c r="U26" s="53">
        <v>68.965517241379317</v>
      </c>
      <c r="V26" s="37">
        <v>41.379310344827587</v>
      </c>
      <c r="W26" s="37">
        <v>65.517241379310349</v>
      </c>
      <c r="X26" s="37">
        <v>52</v>
      </c>
      <c r="Y26" s="37"/>
    </row>
    <row r="27" spans="1:25" x14ac:dyDescent="0.25">
      <c r="A27" s="11" t="s">
        <v>18</v>
      </c>
      <c r="B27" s="118">
        <v>100</v>
      </c>
      <c r="C27" s="129">
        <v>60</v>
      </c>
      <c r="D27" s="118">
        <v>60</v>
      </c>
      <c r="E27" s="53">
        <v>20</v>
      </c>
      <c r="F27" s="53">
        <v>66.666666666666671</v>
      </c>
      <c r="G27" s="53">
        <v>100</v>
      </c>
      <c r="H27" s="53">
        <v>0</v>
      </c>
      <c r="I27" s="53">
        <v>0</v>
      </c>
      <c r="J27" s="60">
        <v>0</v>
      </c>
      <c r="K27" s="53">
        <v>0</v>
      </c>
      <c r="L27" s="53">
        <v>0</v>
      </c>
      <c r="M27" s="59">
        <v>0</v>
      </c>
      <c r="N27" s="53">
        <v>0</v>
      </c>
      <c r="O27" s="53">
        <v>0</v>
      </c>
      <c r="P27" s="53">
        <v>0</v>
      </c>
      <c r="Q27" s="53">
        <v>0</v>
      </c>
      <c r="R27" s="37">
        <v>40</v>
      </c>
      <c r="S27" s="53">
        <v>67.741935483870961</v>
      </c>
      <c r="T27" s="53">
        <v>53.2</v>
      </c>
      <c r="U27" s="53">
        <v>78.125</v>
      </c>
      <c r="V27" s="37">
        <v>56.666666666666664</v>
      </c>
      <c r="W27" s="37">
        <v>40</v>
      </c>
      <c r="X27" s="37">
        <v>70</v>
      </c>
      <c r="Y27" s="37"/>
    </row>
    <row r="28" spans="1:25" x14ac:dyDescent="0.25">
      <c r="A28" s="11" t="s">
        <v>19</v>
      </c>
      <c r="B28" s="118">
        <v>0</v>
      </c>
      <c r="C28" s="129">
        <v>60</v>
      </c>
      <c r="D28" s="118">
        <v>0</v>
      </c>
      <c r="E28" s="53">
        <v>66.666666666666671</v>
      </c>
      <c r="F28" s="53">
        <v>50</v>
      </c>
      <c r="G28" s="53">
        <v>87.5</v>
      </c>
      <c r="H28" s="53">
        <v>75</v>
      </c>
      <c r="I28" s="53">
        <v>100</v>
      </c>
      <c r="J28" s="133">
        <v>0</v>
      </c>
      <c r="K28" s="53">
        <v>0</v>
      </c>
      <c r="L28" s="53">
        <v>0</v>
      </c>
      <c r="M28" s="59">
        <v>0</v>
      </c>
      <c r="N28" s="53">
        <v>0</v>
      </c>
      <c r="O28" s="37">
        <v>0</v>
      </c>
      <c r="P28" s="37">
        <v>0</v>
      </c>
      <c r="Q28" s="37">
        <v>0</v>
      </c>
      <c r="R28" s="37">
        <v>78.94736842105263</v>
      </c>
      <c r="S28" s="37">
        <v>48.387096774193552</v>
      </c>
      <c r="T28" s="37">
        <v>42.1</v>
      </c>
      <c r="U28" s="37">
        <v>62.068965517241381</v>
      </c>
      <c r="V28" s="37">
        <v>70.370370370370367</v>
      </c>
      <c r="W28" s="37">
        <v>51.428571428571423</v>
      </c>
      <c r="X28" s="37">
        <v>51.612903225806448</v>
      </c>
      <c r="Y28" s="37"/>
    </row>
    <row r="29" spans="1:25" s="1" customFormat="1" x14ac:dyDescent="0.25">
      <c r="A29" s="315" t="s">
        <v>21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37"/>
    </row>
    <row r="30" spans="1:25" x14ac:dyDescent="0.25">
      <c r="A30" s="9" t="s">
        <v>12</v>
      </c>
      <c r="B30" s="67">
        <v>55.55555555555555</v>
      </c>
      <c r="C30" s="67">
        <v>12.5</v>
      </c>
      <c r="D30" s="67">
        <v>17.241379310344833</v>
      </c>
      <c r="E30" s="37">
        <v>24.137931034482762</v>
      </c>
      <c r="F30" s="37">
        <v>18.75</v>
      </c>
      <c r="G30" s="37">
        <v>15.625</v>
      </c>
      <c r="H30" s="37">
        <v>0</v>
      </c>
      <c r="I30" s="37">
        <v>25</v>
      </c>
      <c r="J30" s="37">
        <v>5.405405405405407</v>
      </c>
      <c r="K30" s="37">
        <v>14</v>
      </c>
      <c r="L30" s="37">
        <v>41.025641025641022</v>
      </c>
      <c r="M30" s="37">
        <v>42.424242424242422</v>
      </c>
      <c r="N30" s="37">
        <v>40.54054054054054</v>
      </c>
      <c r="O30" s="37">
        <v>10.2564102564103</v>
      </c>
      <c r="P30" s="37">
        <v>-6.666666666666667</v>
      </c>
      <c r="Q30" s="37">
        <v>16.981132075471699</v>
      </c>
      <c r="R30" s="37">
        <v>31.25</v>
      </c>
      <c r="S30" s="37">
        <v>16.666666666666664</v>
      </c>
      <c r="T30" s="37">
        <v>20.7</v>
      </c>
      <c r="U30" s="37">
        <v>22.950819672131146</v>
      </c>
      <c r="V30" s="37">
        <v>8.3333333333333321</v>
      </c>
      <c r="W30" s="37">
        <v>17.241379310344829</v>
      </c>
      <c r="X30" s="37">
        <v>18.333333333333332</v>
      </c>
      <c r="Y30" s="37"/>
    </row>
    <row r="31" spans="1:25" ht="14.25" customHeight="1" x14ac:dyDescent="0.25">
      <c r="A31" s="10" t="s">
        <v>13</v>
      </c>
      <c r="B31" s="67">
        <v>50</v>
      </c>
      <c r="C31" s="67">
        <v>0</v>
      </c>
      <c r="D31" s="67">
        <v>-33.333333333333336</v>
      </c>
      <c r="E31" s="37">
        <v>-100</v>
      </c>
      <c r="F31" s="37">
        <v>0</v>
      </c>
      <c r="G31" s="37">
        <v>60</v>
      </c>
      <c r="H31" s="37">
        <v>-100</v>
      </c>
      <c r="I31" s="37">
        <v>0</v>
      </c>
      <c r="J31" s="37">
        <v>-37.5</v>
      </c>
      <c r="K31" s="37">
        <v>-21.052631578947366</v>
      </c>
      <c r="L31" s="37">
        <v>7.1428571428571423</v>
      </c>
      <c r="M31" s="37">
        <v>44.444444444444443</v>
      </c>
      <c r="N31" s="37">
        <v>6.25</v>
      </c>
      <c r="O31" s="37">
        <v>0</v>
      </c>
      <c r="P31" s="37">
        <v>-20</v>
      </c>
      <c r="Q31" s="37">
        <v>40.909090909090914</v>
      </c>
      <c r="R31" s="37">
        <v>18.604651162790699</v>
      </c>
      <c r="S31" s="37">
        <v>-9.7560975609756095</v>
      </c>
      <c r="T31" s="37">
        <v>15.4</v>
      </c>
      <c r="U31" s="37">
        <v>27.906976744186046</v>
      </c>
      <c r="V31" s="37">
        <v>13.157894736842104</v>
      </c>
      <c r="W31" s="37">
        <v>52.272727272727273</v>
      </c>
      <c r="X31" s="37">
        <v>40</v>
      </c>
      <c r="Y31" s="37"/>
    </row>
    <row r="32" spans="1:25" x14ac:dyDescent="0.25">
      <c r="A32" s="10" t="s">
        <v>14</v>
      </c>
      <c r="B32" s="67">
        <v>0</v>
      </c>
      <c r="C32" s="67">
        <v>41.666666666666664</v>
      </c>
      <c r="D32" s="67">
        <v>-6.25</v>
      </c>
      <c r="E32" s="37">
        <v>7.1428571428571423</v>
      </c>
      <c r="F32" s="37">
        <v>8.3333333333333321</v>
      </c>
      <c r="G32" s="37">
        <v>44.444444444444443</v>
      </c>
      <c r="H32" s="37">
        <v>42.857142857142854</v>
      </c>
      <c r="I32" s="37">
        <v>14.285714285714285</v>
      </c>
      <c r="J32" s="37">
        <v>6.6666666666666607</v>
      </c>
      <c r="K32" s="37">
        <v>7.3170731707317067</v>
      </c>
      <c r="L32" s="37">
        <v>40</v>
      </c>
      <c r="M32" s="37">
        <v>30.76923076923077</v>
      </c>
      <c r="N32" s="37">
        <v>40.625</v>
      </c>
      <c r="O32" s="37">
        <v>8.1081081081081088</v>
      </c>
      <c r="P32" s="37">
        <v>-24.242424242424242</v>
      </c>
      <c r="Q32" s="37">
        <v>54.054054054054056</v>
      </c>
      <c r="R32" s="37">
        <v>30.263157894736842</v>
      </c>
      <c r="S32" s="37">
        <v>25.333333333333336</v>
      </c>
      <c r="T32" s="37">
        <v>6.9</v>
      </c>
      <c r="U32" s="37">
        <v>30</v>
      </c>
      <c r="V32" s="37">
        <v>8.9743589743589745</v>
      </c>
      <c r="W32" s="37">
        <v>36.25</v>
      </c>
      <c r="X32" s="37">
        <v>21.794871794871796</v>
      </c>
      <c r="Y32" s="37"/>
    </row>
    <row r="33" spans="1:25" x14ac:dyDescent="0.25">
      <c r="A33" s="202" t="s">
        <v>22</v>
      </c>
      <c r="B33" s="115">
        <v>-15.384615384615383</v>
      </c>
      <c r="C33" s="115">
        <v>18.309859154929576</v>
      </c>
      <c r="D33" s="115">
        <v>18.181818181818183</v>
      </c>
      <c r="E33" s="47">
        <v>19.100000000000001</v>
      </c>
      <c r="F33" s="47">
        <v>20</v>
      </c>
      <c r="G33" s="47">
        <v>57.142857142857146</v>
      </c>
      <c r="H33" s="47">
        <v>-33.333333333333329</v>
      </c>
      <c r="I33" s="47">
        <v>0</v>
      </c>
      <c r="J33" s="47">
        <v>-35.294117647058819</v>
      </c>
      <c r="K33" s="47">
        <v>-12.58741258741259</v>
      </c>
      <c r="L33" s="47">
        <v>31.111111111111111</v>
      </c>
      <c r="M33" s="47">
        <v>44.31818181818182</v>
      </c>
      <c r="N33" s="47">
        <v>45.901639344262293</v>
      </c>
      <c r="O33" s="47">
        <v>13.157894736842104</v>
      </c>
      <c r="P33" s="47">
        <v>34.615384615384613</v>
      </c>
      <c r="Q33" s="47">
        <v>21.568627450980394</v>
      </c>
      <c r="R33" s="47">
        <v>29.245283018867923</v>
      </c>
      <c r="S33" s="47">
        <v>24.561403508771928</v>
      </c>
      <c r="T33" s="47">
        <v>25.2</v>
      </c>
      <c r="U33" s="47">
        <v>5.2173913043478262</v>
      </c>
      <c r="V33" s="47">
        <v>30.630630630630627</v>
      </c>
      <c r="W33" s="47">
        <v>15.384615384615385</v>
      </c>
      <c r="X33" s="47">
        <v>25</v>
      </c>
      <c r="Y33" s="37"/>
    </row>
    <row r="34" spans="1:25" s="1" customFormat="1" x14ac:dyDescent="0.25">
      <c r="A34" s="325" t="s">
        <v>23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53"/>
      <c r="P34" s="53"/>
      <c r="Q34" s="53"/>
      <c r="R34" s="37"/>
      <c r="S34" s="53"/>
      <c r="T34" s="53"/>
      <c r="U34" s="53"/>
      <c r="V34" s="37"/>
      <c r="W34" s="37"/>
      <c r="X34" s="37"/>
      <c r="Y34" s="37"/>
    </row>
    <row r="35" spans="1:25" x14ac:dyDescent="0.25">
      <c r="A35" s="10" t="s">
        <v>24</v>
      </c>
      <c r="B35" s="129">
        <v>21.176470588235297</v>
      </c>
      <c r="C35" s="129">
        <v>27.5</v>
      </c>
      <c r="D35" s="118">
        <v>21.8</v>
      </c>
      <c r="E35" s="37">
        <v>14.1</v>
      </c>
      <c r="F35" s="53">
        <v>18.5</v>
      </c>
      <c r="G35" s="53">
        <v>44.086021505376344</v>
      </c>
      <c r="H35" s="53">
        <v>40.476190476190474</v>
      </c>
      <c r="I35" s="62">
        <v>10</v>
      </c>
      <c r="J35" s="55">
        <v>20.299999999999997</v>
      </c>
      <c r="K35" s="53">
        <v>16</v>
      </c>
      <c r="L35" s="59">
        <v>33</v>
      </c>
      <c r="M35" s="59">
        <v>35</v>
      </c>
      <c r="N35" s="53">
        <v>33.199999999999996</v>
      </c>
      <c r="O35" s="53">
        <v>5.3999999999999986</v>
      </c>
      <c r="P35" s="53">
        <v>23.6</v>
      </c>
      <c r="Q35" s="53">
        <v>21.6</v>
      </c>
      <c r="R35" s="37">
        <v>22.1</v>
      </c>
      <c r="S35" s="53">
        <v>19.3</v>
      </c>
      <c r="T35" s="53">
        <v>14.6</v>
      </c>
      <c r="U35" s="53">
        <v>20.999999999999996</v>
      </c>
      <c r="V35" s="37">
        <v>19.200000000000003</v>
      </c>
      <c r="W35" s="37">
        <v>27</v>
      </c>
      <c r="X35" s="37">
        <v>28.428093645484953</v>
      </c>
      <c r="Y35" s="37"/>
    </row>
    <row r="36" spans="1:25" x14ac:dyDescent="0.25">
      <c r="A36" s="10" t="s">
        <v>25</v>
      </c>
      <c r="B36" s="118">
        <v>27.058823529411768</v>
      </c>
      <c r="C36" s="129">
        <v>23.199999999999996</v>
      </c>
      <c r="D36" s="118">
        <v>22.8</v>
      </c>
      <c r="E36" s="37">
        <v>15.2</v>
      </c>
      <c r="F36" s="53">
        <v>16.899999999999999</v>
      </c>
      <c r="G36" s="53">
        <v>44.086021505376351</v>
      </c>
      <c r="H36" s="53">
        <v>28.571428571428573</v>
      </c>
      <c r="I36" s="62">
        <v>7.5</v>
      </c>
      <c r="J36" s="55">
        <v>10.700000000000003</v>
      </c>
      <c r="K36" s="53">
        <v>9.5</v>
      </c>
      <c r="L36" s="53">
        <v>12.400000000000002</v>
      </c>
      <c r="M36" s="59">
        <v>7.4000000000000021</v>
      </c>
      <c r="N36" s="53">
        <v>16.100000000000001</v>
      </c>
      <c r="O36" s="53">
        <v>4.4000000000000004</v>
      </c>
      <c r="P36" s="53">
        <v>0.5</v>
      </c>
      <c r="Q36" s="53">
        <v>8.6999999999999993</v>
      </c>
      <c r="R36" s="37">
        <v>24.299999999999997</v>
      </c>
      <c r="S36" s="53">
        <v>19.300000000000004</v>
      </c>
      <c r="T36" s="53">
        <v>12.8</v>
      </c>
      <c r="U36" s="53">
        <v>22.099999999999998</v>
      </c>
      <c r="V36" s="37">
        <v>14.599999999999998</v>
      </c>
      <c r="W36" s="37">
        <v>32.099999999999994</v>
      </c>
      <c r="X36" s="37">
        <v>24.749163879598665</v>
      </c>
      <c r="Y36" s="37"/>
    </row>
    <row r="37" spans="1:25" x14ac:dyDescent="0.25">
      <c r="A37" s="10" t="s">
        <v>26</v>
      </c>
      <c r="B37" s="118">
        <v>2.352941176470587</v>
      </c>
      <c r="C37" s="118">
        <v>5.8</v>
      </c>
      <c r="D37" s="118">
        <v>3.3</v>
      </c>
      <c r="E37" s="37">
        <v>1.1000000000000001</v>
      </c>
      <c r="F37" s="53">
        <v>10.8</v>
      </c>
      <c r="G37" s="53">
        <v>32.258064516129032</v>
      </c>
      <c r="H37" s="53">
        <v>0</v>
      </c>
      <c r="I37" s="62">
        <v>-22.5</v>
      </c>
      <c r="J37" s="55">
        <v>-10.700000000000001</v>
      </c>
      <c r="K37" s="53">
        <v>-1.5</v>
      </c>
      <c r="L37" s="53">
        <v>-4.1000000000000014</v>
      </c>
      <c r="M37" s="53">
        <v>26.6</v>
      </c>
      <c r="N37" s="53">
        <v>33.200000000000003</v>
      </c>
      <c r="O37" s="53">
        <v>-3.1999999999999993</v>
      </c>
      <c r="P37" s="53">
        <v>24.1</v>
      </c>
      <c r="Q37" s="53">
        <v>14.099999999999998</v>
      </c>
      <c r="R37" s="37">
        <v>0.69999999999999929</v>
      </c>
      <c r="S37" s="53">
        <v>5.1999999999999993</v>
      </c>
      <c r="T37" s="53">
        <v>-10.7</v>
      </c>
      <c r="U37" s="53">
        <v>12.299999999999997</v>
      </c>
      <c r="V37" s="37">
        <v>5.6000000000000014</v>
      </c>
      <c r="W37" s="37">
        <v>18.099999999999998</v>
      </c>
      <c r="X37" s="37">
        <v>2.6755852842809382</v>
      </c>
      <c r="Y37" s="37"/>
    </row>
    <row r="38" spans="1:25" x14ac:dyDescent="0.25">
      <c r="A38" s="10" t="s">
        <v>27</v>
      </c>
      <c r="B38" s="118">
        <v>15.294117647058822</v>
      </c>
      <c r="C38" s="118">
        <v>20.299999999999997</v>
      </c>
      <c r="D38" s="118">
        <v>12</v>
      </c>
      <c r="E38" s="37">
        <v>16.3</v>
      </c>
      <c r="F38" s="53">
        <v>16.899999999999999</v>
      </c>
      <c r="G38" s="53">
        <v>32.258064516129032</v>
      </c>
      <c r="H38" s="53">
        <v>2.3809523809523796</v>
      </c>
      <c r="I38" s="62">
        <v>22.5</v>
      </c>
      <c r="J38" s="55">
        <v>-8.3999999999999986</v>
      </c>
      <c r="K38" s="53">
        <v>8</v>
      </c>
      <c r="L38" s="53">
        <v>33</v>
      </c>
      <c r="M38" s="53">
        <v>41.199999999999996</v>
      </c>
      <c r="N38" s="53">
        <v>41.699999999999996</v>
      </c>
      <c r="O38" s="53">
        <v>2.7000000000000028</v>
      </c>
      <c r="P38" s="53">
        <v>12.500000000000004</v>
      </c>
      <c r="Q38" s="53">
        <v>26.6</v>
      </c>
      <c r="R38" s="37">
        <v>28.400000000000002</v>
      </c>
      <c r="S38" s="53">
        <v>18.3</v>
      </c>
      <c r="T38" s="53">
        <v>18.2</v>
      </c>
      <c r="U38" s="53">
        <v>18.8</v>
      </c>
      <c r="V38" s="37">
        <v>17.8</v>
      </c>
      <c r="W38" s="37">
        <v>26.700000000000003</v>
      </c>
      <c r="X38" s="37">
        <v>25.083612040133776</v>
      </c>
      <c r="Y38" s="37"/>
    </row>
    <row r="39" spans="1:25" x14ac:dyDescent="0.25">
      <c r="A39" s="10" t="s">
        <v>28</v>
      </c>
      <c r="B39" s="118">
        <v>24.705882352941178</v>
      </c>
      <c r="C39" s="118">
        <v>15.9</v>
      </c>
      <c r="D39" s="118">
        <v>28.3</v>
      </c>
      <c r="E39" s="37">
        <v>23.9</v>
      </c>
      <c r="F39" s="53">
        <v>27.7</v>
      </c>
      <c r="G39" s="53">
        <v>36.55913978494624</v>
      </c>
      <c r="H39" s="53">
        <v>23.80952380952381</v>
      </c>
      <c r="I39" s="62">
        <v>10</v>
      </c>
      <c r="J39" s="55">
        <v>17.8</v>
      </c>
      <c r="K39" s="53">
        <v>46.5</v>
      </c>
      <c r="L39" s="53">
        <v>69.5</v>
      </c>
      <c r="M39" s="53">
        <v>61.699999999999996</v>
      </c>
      <c r="N39" s="53">
        <v>60.5</v>
      </c>
      <c r="O39" s="37">
        <v>22.4</v>
      </c>
      <c r="P39" s="37">
        <v>37.199999999999996</v>
      </c>
      <c r="Q39" s="37">
        <v>46.900000000000006</v>
      </c>
      <c r="R39" s="37">
        <v>30.400000000000002</v>
      </c>
      <c r="S39" s="37">
        <v>24.2</v>
      </c>
      <c r="T39" s="37">
        <v>24.6</v>
      </c>
      <c r="U39" s="37">
        <v>18.399999999999999</v>
      </c>
      <c r="V39" s="37">
        <v>23.700000000000003</v>
      </c>
      <c r="W39" s="37">
        <v>33.5</v>
      </c>
      <c r="X39" s="37">
        <v>28.428093645484953</v>
      </c>
      <c r="Y39" s="37"/>
    </row>
    <row r="40" spans="1:25" s="1" customFormat="1" ht="14.25" customHeight="1" x14ac:dyDescent="0.25">
      <c r="A40" s="315" t="s">
        <v>29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37"/>
    </row>
    <row r="41" spans="1:25" x14ac:dyDescent="0.25">
      <c r="A41" s="10" t="s">
        <v>24</v>
      </c>
      <c r="B41" s="116">
        <v>69.411764705882348</v>
      </c>
      <c r="C41" s="5">
        <v>63.800000000000004</v>
      </c>
      <c r="D41" s="67">
        <v>60.9</v>
      </c>
      <c r="E41" s="37">
        <v>65.2</v>
      </c>
      <c r="F41" s="37">
        <v>58.5</v>
      </c>
      <c r="G41" s="37">
        <v>69.892473118279582</v>
      </c>
      <c r="H41" s="37">
        <v>85.714285714285722</v>
      </c>
      <c r="I41" s="4">
        <v>92.5</v>
      </c>
      <c r="J41" s="4">
        <v>88.100000000000009</v>
      </c>
      <c r="K41" s="37">
        <v>52.5</v>
      </c>
      <c r="L41" s="130">
        <v>64.399999999999991</v>
      </c>
      <c r="M41" s="4">
        <v>54.6</v>
      </c>
      <c r="N41" s="37">
        <v>60.499999999999993</v>
      </c>
      <c r="O41" s="37">
        <v>50.8</v>
      </c>
      <c r="P41" s="37">
        <v>61.400000000000006</v>
      </c>
      <c r="Q41" s="37">
        <v>63.900000000000006</v>
      </c>
      <c r="R41" s="37">
        <v>68.5</v>
      </c>
      <c r="S41" s="37">
        <v>64.5</v>
      </c>
      <c r="T41" s="37">
        <v>75.3</v>
      </c>
      <c r="U41" s="37">
        <v>80.599999999999994</v>
      </c>
      <c r="V41" s="37">
        <v>62.400000000000006</v>
      </c>
      <c r="W41" s="37">
        <v>64.599999999999994</v>
      </c>
      <c r="X41" s="37">
        <v>65.551839464882931</v>
      </c>
      <c r="Y41" s="37"/>
    </row>
    <row r="42" spans="1:25" x14ac:dyDescent="0.25">
      <c r="A42" s="176" t="s">
        <v>30</v>
      </c>
      <c r="B42" s="131">
        <v>36.470588235294116</v>
      </c>
      <c r="C42" s="117">
        <v>31.900000000000002</v>
      </c>
      <c r="D42" s="115">
        <v>34.799999999999997</v>
      </c>
      <c r="E42" s="47">
        <v>34.799999999999997</v>
      </c>
      <c r="F42" s="47">
        <v>30.8</v>
      </c>
      <c r="G42" s="47">
        <v>61.2</v>
      </c>
      <c r="H42" s="47">
        <v>52.38095238095238</v>
      </c>
      <c r="I42" s="113">
        <v>20.5</v>
      </c>
      <c r="J42" s="113">
        <v>45.3</v>
      </c>
      <c r="K42" s="47">
        <v>59.5</v>
      </c>
      <c r="L42" s="132">
        <v>64.5</v>
      </c>
      <c r="M42" s="113">
        <v>57</v>
      </c>
      <c r="N42" s="47">
        <v>45.800000000000004</v>
      </c>
      <c r="O42" s="47">
        <v>41</v>
      </c>
      <c r="P42" s="47">
        <v>50.8</v>
      </c>
      <c r="Q42" s="47">
        <v>66.400000000000006</v>
      </c>
      <c r="R42" s="47">
        <v>52.6</v>
      </c>
      <c r="S42" s="47">
        <v>35.9</v>
      </c>
      <c r="T42" s="47">
        <v>51.1</v>
      </c>
      <c r="U42" s="47">
        <v>51.1</v>
      </c>
      <c r="V42" s="47">
        <v>35.5</v>
      </c>
      <c r="W42" s="47">
        <v>41.800000000000004</v>
      </c>
      <c r="X42" s="47">
        <v>51.170568561872912</v>
      </c>
      <c r="Y42" s="37"/>
    </row>
    <row r="43" spans="1:25" s="1" customFormat="1" x14ac:dyDescent="0.25">
      <c r="A43" s="325" t="s">
        <v>71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53"/>
      <c r="P43" s="53"/>
      <c r="Q43" s="53"/>
      <c r="R43" s="37"/>
      <c r="S43" s="53"/>
      <c r="T43" s="53"/>
      <c r="U43" s="53"/>
      <c r="V43" s="37"/>
      <c r="W43" s="37"/>
      <c r="X43" s="37"/>
      <c r="Y43" s="37"/>
    </row>
    <row r="44" spans="1:25" x14ac:dyDescent="0.25">
      <c r="A44" s="9" t="s">
        <v>12</v>
      </c>
      <c r="B44" s="118">
        <v>81.481481481481481</v>
      </c>
      <c r="C44" s="118">
        <v>69.565217391304344</v>
      </c>
      <c r="D44" s="118">
        <v>68.965517241379317</v>
      </c>
      <c r="E44" s="53">
        <v>68.965517241379317</v>
      </c>
      <c r="F44" s="53">
        <v>87.5</v>
      </c>
      <c r="G44" s="53">
        <v>90.625</v>
      </c>
      <c r="H44" s="53">
        <v>86.36363636363636</v>
      </c>
      <c r="I44" s="53">
        <v>95</v>
      </c>
      <c r="J44" s="53">
        <v>45.945945945945937</v>
      </c>
      <c r="K44" s="53">
        <v>36</v>
      </c>
      <c r="L44" s="53">
        <v>79.487179487179489</v>
      </c>
      <c r="M44" s="53">
        <v>12.121212121212121</v>
      </c>
      <c r="N44" s="53">
        <v>10.8108108108108</v>
      </c>
      <c r="O44" s="53">
        <v>48.717948717948715</v>
      </c>
      <c r="P44" s="53">
        <v>13.333333333333334</v>
      </c>
      <c r="Q44" s="53">
        <v>57.692307692307686</v>
      </c>
      <c r="R44" s="37">
        <v>53.125</v>
      </c>
      <c r="S44" s="53">
        <v>33.333333333333329</v>
      </c>
      <c r="T44" s="53">
        <v>65.5</v>
      </c>
      <c r="U44" s="53">
        <v>60.655737704918032</v>
      </c>
      <c r="V44" s="37">
        <v>26.666666666666668</v>
      </c>
      <c r="W44" s="37">
        <v>77.58620689655173</v>
      </c>
      <c r="X44" s="37">
        <v>75</v>
      </c>
      <c r="Y44" s="37"/>
    </row>
    <row r="45" spans="1:25" x14ac:dyDescent="0.25">
      <c r="A45" s="10" t="s">
        <v>13</v>
      </c>
      <c r="B45" s="118">
        <v>75</v>
      </c>
      <c r="C45" s="118">
        <v>66.666666666666671</v>
      </c>
      <c r="D45" s="118">
        <v>100</v>
      </c>
      <c r="E45" s="53">
        <v>100</v>
      </c>
      <c r="F45" s="53">
        <v>100</v>
      </c>
      <c r="G45" s="53">
        <v>100</v>
      </c>
      <c r="H45" s="53">
        <v>100</v>
      </c>
      <c r="I45" s="53">
        <v>100</v>
      </c>
      <c r="J45" s="53">
        <v>100</v>
      </c>
      <c r="K45" s="53">
        <v>36.84210526315789</v>
      </c>
      <c r="L45" s="53">
        <v>57.142857142857139</v>
      </c>
      <c r="M45" s="53">
        <v>33.333333333333329</v>
      </c>
      <c r="N45" s="53">
        <v>50</v>
      </c>
      <c r="O45" s="53">
        <v>46.666666666666664</v>
      </c>
      <c r="P45" s="53">
        <v>60</v>
      </c>
      <c r="Q45" s="53">
        <v>72.727272727272734</v>
      </c>
      <c r="R45" s="37">
        <v>58.139534883720934</v>
      </c>
      <c r="S45" s="53">
        <v>26.829268292682929</v>
      </c>
      <c r="T45" s="53">
        <v>53.8</v>
      </c>
      <c r="U45" s="53">
        <v>62.790697674418603</v>
      </c>
      <c r="V45" s="37">
        <v>10.526315789473683</v>
      </c>
      <c r="W45" s="37">
        <v>77.272727272727266</v>
      </c>
      <c r="X45" s="37">
        <v>80</v>
      </c>
      <c r="Y45" s="37"/>
    </row>
    <row r="46" spans="1:25" x14ac:dyDescent="0.25">
      <c r="A46" s="10" t="s">
        <v>14</v>
      </c>
      <c r="B46" s="118">
        <v>60.714285714285715</v>
      </c>
      <c r="C46" s="118">
        <v>75</v>
      </c>
      <c r="D46" s="118">
        <v>75</v>
      </c>
      <c r="E46" s="53">
        <v>85.714285714285708</v>
      </c>
      <c r="F46" s="53">
        <v>76.92307692307692</v>
      </c>
      <c r="G46" s="53">
        <v>94.444444444444443</v>
      </c>
      <c r="H46" s="53">
        <v>85.714285714285708</v>
      </c>
      <c r="I46" s="53">
        <v>100</v>
      </c>
      <c r="J46" s="53">
        <v>33.333333333333329</v>
      </c>
      <c r="K46" s="53">
        <v>46.341463414634148</v>
      </c>
      <c r="L46" s="53">
        <v>8.5714285714285712</v>
      </c>
      <c r="M46" s="53">
        <v>38.461538461538467</v>
      </c>
      <c r="N46" s="53">
        <v>31.25</v>
      </c>
      <c r="O46" s="53">
        <v>40.54054054054054</v>
      </c>
      <c r="P46" s="53">
        <v>45.454545454545453</v>
      </c>
      <c r="Q46" s="53">
        <v>40.54054054054054</v>
      </c>
      <c r="R46" s="37">
        <v>78.94736842105263</v>
      </c>
      <c r="S46" s="53">
        <v>65.333333333333329</v>
      </c>
      <c r="T46" s="53">
        <v>47.2</v>
      </c>
      <c r="U46" s="53">
        <v>65</v>
      </c>
      <c r="V46" s="37">
        <v>7.6923076923076925</v>
      </c>
      <c r="W46" s="37">
        <v>75</v>
      </c>
      <c r="X46" s="37">
        <v>83.333333333333343</v>
      </c>
      <c r="Y46" s="37"/>
    </row>
    <row r="47" spans="1:25" x14ac:dyDescent="0.25">
      <c r="A47" s="10" t="s">
        <v>15</v>
      </c>
      <c r="B47" s="118">
        <v>68.421052631578945</v>
      </c>
      <c r="C47" s="118">
        <v>66.666666666666671</v>
      </c>
      <c r="D47" s="118">
        <v>73.684210526315795</v>
      </c>
      <c r="E47" s="53">
        <v>80.952380952380949</v>
      </c>
      <c r="F47" s="53">
        <v>92.307692307692307</v>
      </c>
      <c r="G47" s="53">
        <v>100</v>
      </c>
      <c r="H47" s="53">
        <v>100</v>
      </c>
      <c r="I47" s="53">
        <v>66.666666666666657</v>
      </c>
      <c r="J47" s="53">
        <v>76.470588235294116</v>
      </c>
      <c r="K47" s="53">
        <v>3.8961038961038961</v>
      </c>
      <c r="L47" s="53">
        <v>20</v>
      </c>
      <c r="M47" s="53">
        <v>54.54545454545454</v>
      </c>
      <c r="N47" s="53">
        <v>0.81967213114754101</v>
      </c>
      <c r="O47" s="53">
        <v>13.157894736842104</v>
      </c>
      <c r="P47" s="53">
        <v>-1.9230769230769231</v>
      </c>
      <c r="Q47" s="53">
        <v>18.811881188118811</v>
      </c>
      <c r="R47" s="54">
        <v>47.169811320754718</v>
      </c>
      <c r="S47" s="53">
        <v>38.596491228070171</v>
      </c>
      <c r="T47" s="53">
        <v>42.3</v>
      </c>
      <c r="U47" s="53">
        <v>47.826086956521742</v>
      </c>
      <c r="V47" s="54">
        <v>35.135135135135137</v>
      </c>
      <c r="W47" s="54">
        <v>63.247863247863243</v>
      </c>
      <c r="X47" s="54">
        <v>75.862068965517238</v>
      </c>
      <c r="Y47" s="35"/>
    </row>
    <row r="48" spans="1:25" x14ac:dyDescent="0.25">
      <c r="A48" s="11" t="s">
        <v>16</v>
      </c>
      <c r="B48" s="118">
        <v>100</v>
      </c>
      <c r="C48" s="118">
        <v>50</v>
      </c>
      <c r="D48" s="118">
        <v>75</v>
      </c>
      <c r="E48" s="53">
        <v>100</v>
      </c>
      <c r="F48" s="53">
        <v>100</v>
      </c>
      <c r="G48" s="53">
        <v>0</v>
      </c>
      <c r="H48" s="53">
        <v>0</v>
      </c>
      <c r="I48" s="53">
        <v>0</v>
      </c>
      <c r="J48" s="53">
        <v>71.428571428571416</v>
      </c>
      <c r="K48" s="53">
        <v>38.461538461538467</v>
      </c>
      <c r="L48" s="53">
        <v>87.5</v>
      </c>
      <c r="M48" s="53">
        <v>62.5</v>
      </c>
      <c r="N48" s="53">
        <v>37.5</v>
      </c>
      <c r="O48" s="53">
        <v>50</v>
      </c>
      <c r="P48" s="53">
        <v>52.941176470588239</v>
      </c>
      <c r="Q48" s="53">
        <v>70.370370370370367</v>
      </c>
      <c r="R48" s="37">
        <v>71.428571428571431</v>
      </c>
      <c r="S48" s="53">
        <v>40</v>
      </c>
      <c r="T48" s="53">
        <v>55.6</v>
      </c>
      <c r="U48" s="53">
        <v>60</v>
      </c>
      <c r="V48" s="37">
        <v>36</v>
      </c>
      <c r="W48" s="37">
        <v>65.217391304347828</v>
      </c>
      <c r="X48" s="37">
        <v>76.923076923076934</v>
      </c>
      <c r="Y48" s="37"/>
    </row>
    <row r="49" spans="1:25" x14ac:dyDescent="0.25">
      <c r="A49" s="11" t="s">
        <v>17</v>
      </c>
      <c r="B49" s="118">
        <v>0</v>
      </c>
      <c r="C49" s="118">
        <v>72.727272727272734</v>
      </c>
      <c r="D49" s="118">
        <v>90</v>
      </c>
      <c r="E49" s="53">
        <v>81.818181818181813</v>
      </c>
      <c r="F49" s="53">
        <v>75</v>
      </c>
      <c r="G49" s="53">
        <v>100</v>
      </c>
      <c r="H49" s="53">
        <v>100</v>
      </c>
      <c r="I49" s="53">
        <v>80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37">
        <v>41.935483870967744</v>
      </c>
      <c r="S49" s="53">
        <v>31.25</v>
      </c>
      <c r="T49" s="53">
        <v>33.299999999999997</v>
      </c>
      <c r="U49" s="53">
        <v>31.03448275862069</v>
      </c>
      <c r="V49" s="37">
        <v>17.241379310344829</v>
      </c>
      <c r="W49" s="37">
        <v>72.41379310344827</v>
      </c>
      <c r="X49" s="37">
        <v>65.517241379310349</v>
      </c>
      <c r="Y49" s="37"/>
    </row>
    <row r="50" spans="1:25" x14ac:dyDescent="0.25">
      <c r="A50" s="11" t="s">
        <v>18</v>
      </c>
      <c r="B50" s="67">
        <v>83.333333333333329</v>
      </c>
      <c r="C50" s="67">
        <v>80</v>
      </c>
      <c r="D50" s="67">
        <v>80</v>
      </c>
      <c r="E50" s="37">
        <v>80</v>
      </c>
      <c r="F50" s="37">
        <v>100</v>
      </c>
      <c r="G50" s="37">
        <v>100</v>
      </c>
      <c r="H50" s="37">
        <v>75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54.285714285714285</v>
      </c>
      <c r="S50" s="37">
        <v>54.838709677419352</v>
      </c>
      <c r="T50" s="37">
        <v>53.2</v>
      </c>
      <c r="U50" s="37">
        <v>50</v>
      </c>
      <c r="V50" s="37">
        <v>26.666666666666668</v>
      </c>
      <c r="W50" s="37">
        <v>50</v>
      </c>
      <c r="X50" s="37">
        <v>80</v>
      </c>
      <c r="Y50" s="37"/>
    </row>
    <row r="51" spans="1:25" ht="15.75" thickBot="1" x14ac:dyDescent="0.3">
      <c r="A51" s="39" t="s">
        <v>19</v>
      </c>
      <c r="B51" s="119">
        <v>0</v>
      </c>
      <c r="C51" s="119">
        <v>80</v>
      </c>
      <c r="D51" s="119">
        <v>83.333333333333329</v>
      </c>
      <c r="E51" s="45">
        <v>83.333333333333329</v>
      </c>
      <c r="F51" s="45">
        <v>100</v>
      </c>
      <c r="G51" s="45">
        <v>100</v>
      </c>
      <c r="H51" s="45">
        <v>100</v>
      </c>
      <c r="I51" s="45">
        <v>100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15.789473684210526</v>
      </c>
      <c r="S51" s="45">
        <v>29.032258064516132</v>
      </c>
      <c r="T51" s="45">
        <v>15.8</v>
      </c>
      <c r="U51" s="45">
        <v>51.724137931034484</v>
      </c>
      <c r="V51" s="45">
        <v>62.962962962962962</v>
      </c>
      <c r="W51" s="45">
        <v>65.714285714285708</v>
      </c>
      <c r="X51" s="45">
        <v>80.645161290322577</v>
      </c>
      <c r="Y51" s="37"/>
    </row>
    <row r="52" spans="1:25" s="1" customFormat="1" x14ac:dyDescent="0.25">
      <c r="A52" s="315" t="s">
        <v>72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37"/>
    </row>
    <row r="53" spans="1:25" x14ac:dyDescent="0.25">
      <c r="A53" s="10" t="s">
        <v>34</v>
      </c>
      <c r="B53" s="67">
        <v>56.470588235294116</v>
      </c>
      <c r="C53" s="67">
        <v>47.9</v>
      </c>
      <c r="D53" s="67">
        <v>28.8</v>
      </c>
      <c r="E53" s="37">
        <v>37.9</v>
      </c>
      <c r="F53" s="37">
        <v>74.099999999999994</v>
      </c>
      <c r="G53" s="37">
        <v>66.129032258064512</v>
      </c>
      <c r="H53" s="37">
        <v>61.904761904761898</v>
      </c>
      <c r="I53" s="37">
        <v>91.25</v>
      </c>
      <c r="J53" s="37">
        <v>57.15</v>
      </c>
      <c r="K53" s="37">
        <v>28.5</v>
      </c>
      <c r="L53" s="37">
        <v>46.9</v>
      </c>
      <c r="M53" s="37">
        <v>46</v>
      </c>
      <c r="N53" s="37">
        <v>33.65</v>
      </c>
      <c r="O53" s="37">
        <v>37.949999999999996</v>
      </c>
      <c r="P53" s="37">
        <v>35.950000000000003</v>
      </c>
      <c r="Q53" s="37">
        <v>52.050000000000004</v>
      </c>
      <c r="R53" s="37">
        <v>44.55</v>
      </c>
      <c r="S53" s="37">
        <v>33.25</v>
      </c>
      <c r="T53" s="37">
        <v>37.9</v>
      </c>
      <c r="U53" s="37">
        <v>37.149999999999991</v>
      </c>
      <c r="V53" s="37">
        <v>48.45</v>
      </c>
      <c r="W53" s="37">
        <v>22.749999999999993</v>
      </c>
      <c r="X53" s="37">
        <v>43.31103678929766</v>
      </c>
      <c r="Y53" s="37"/>
    </row>
    <row r="54" spans="1:25" ht="14.25" customHeight="1" x14ac:dyDescent="0.25">
      <c r="A54" s="10" t="s">
        <v>35</v>
      </c>
      <c r="B54" s="67">
        <v>-50</v>
      </c>
      <c r="C54" s="67">
        <v>40.649999999999991</v>
      </c>
      <c r="D54" s="67">
        <v>39.1</v>
      </c>
      <c r="E54" s="37">
        <v>46.7</v>
      </c>
      <c r="F54" s="37">
        <v>63.8</v>
      </c>
      <c r="G54" s="37">
        <v>53.225806451612911</v>
      </c>
      <c r="H54" s="37">
        <v>60.714285714285722</v>
      </c>
      <c r="I54" s="37">
        <v>72.5</v>
      </c>
      <c r="J54" s="37">
        <v>50.05</v>
      </c>
      <c r="K54" s="37">
        <v>28.25</v>
      </c>
      <c r="L54" s="37">
        <v>22.450000000000003</v>
      </c>
      <c r="M54" s="37">
        <v>12.400000000000002</v>
      </c>
      <c r="N54" s="37">
        <v>37.400000000000006</v>
      </c>
      <c r="O54" s="37">
        <v>32.250000000000007</v>
      </c>
      <c r="P54" s="37">
        <v>33.25</v>
      </c>
      <c r="Q54" s="37">
        <v>27.700000000000003</v>
      </c>
      <c r="R54" s="37">
        <v>42.4</v>
      </c>
      <c r="S54" s="37">
        <v>33.799999999999997</v>
      </c>
      <c r="T54" s="37">
        <v>34.4</v>
      </c>
      <c r="U54" s="37">
        <v>30.249999999999993</v>
      </c>
      <c r="V54" s="37">
        <v>41.5</v>
      </c>
      <c r="W54" s="37">
        <v>27.95</v>
      </c>
      <c r="X54" s="37">
        <v>34.615384615384613</v>
      </c>
      <c r="Y54" s="37"/>
    </row>
    <row r="55" spans="1:25" x14ac:dyDescent="0.25">
      <c r="A55" s="10" t="s">
        <v>36</v>
      </c>
      <c r="B55" s="67">
        <v>33.529411764705891</v>
      </c>
      <c r="C55" s="67">
        <v>13</v>
      </c>
      <c r="D55" s="67">
        <v>9.1999999999999993</v>
      </c>
      <c r="E55" s="37">
        <v>14.3</v>
      </c>
      <c r="F55" s="37">
        <v>52.3</v>
      </c>
      <c r="G55" s="37">
        <v>46.236559139784951</v>
      </c>
      <c r="H55" s="37">
        <v>40.476190476190482</v>
      </c>
      <c r="I55" s="37">
        <v>57.5</v>
      </c>
      <c r="J55" s="37">
        <v>45.85</v>
      </c>
      <c r="K55" s="37">
        <v>15</v>
      </c>
      <c r="L55" s="37">
        <v>16.750000000000004</v>
      </c>
      <c r="M55" s="37">
        <v>1.6000000000000014</v>
      </c>
      <c r="N55" s="37">
        <v>19.950000000000003</v>
      </c>
      <c r="O55" s="37">
        <v>15.05</v>
      </c>
      <c r="P55" s="37">
        <v>7.25</v>
      </c>
      <c r="Q55" s="37">
        <v>13.700000000000003</v>
      </c>
      <c r="R55" s="37">
        <v>20.7</v>
      </c>
      <c r="S55" s="37">
        <v>16.250000000000004</v>
      </c>
      <c r="T55" s="37">
        <v>23.6</v>
      </c>
      <c r="U55" s="37">
        <v>9.3000000000000007</v>
      </c>
      <c r="V55" s="37">
        <v>15.350000000000001</v>
      </c>
      <c r="W55" s="37">
        <v>18.600000000000001</v>
      </c>
      <c r="X55" s="37">
        <v>34.949832775919738</v>
      </c>
      <c r="Y55" s="37"/>
    </row>
    <row r="56" spans="1:25" x14ac:dyDescent="0.25">
      <c r="A56" s="10" t="s">
        <v>37</v>
      </c>
      <c r="B56" s="67">
        <v>21.764705882352942</v>
      </c>
      <c r="C56" s="67">
        <v>15.150000000000006</v>
      </c>
      <c r="D56" s="67">
        <v>2.7</v>
      </c>
      <c r="E56" s="37">
        <v>-3.9</v>
      </c>
      <c r="F56" s="37">
        <v>46.9</v>
      </c>
      <c r="G56" s="37">
        <v>44.086021505376344</v>
      </c>
      <c r="H56" s="37">
        <v>20.238095238095234</v>
      </c>
      <c r="I56" s="37">
        <v>65</v>
      </c>
      <c r="J56" s="37">
        <v>34.550000000000004</v>
      </c>
      <c r="K56" s="37">
        <v>15.5</v>
      </c>
      <c r="L56" s="37">
        <v>14.899999999999999</v>
      </c>
      <c r="M56" s="37">
        <v>0.45000000000000284</v>
      </c>
      <c r="N56" s="37">
        <v>8.3499999999999979</v>
      </c>
      <c r="O56" s="37">
        <v>23.799999999999997</v>
      </c>
      <c r="P56" s="37">
        <v>3.2999999999999972</v>
      </c>
      <c r="Q56" s="37">
        <v>19.3</v>
      </c>
      <c r="R56" s="37">
        <v>16.950000000000003</v>
      </c>
      <c r="S56" s="37">
        <v>15.150000000000002</v>
      </c>
      <c r="T56" s="37">
        <v>19.100000000000001</v>
      </c>
      <c r="U56" s="37">
        <v>12.549999999999997</v>
      </c>
      <c r="V56" s="37">
        <v>25.950000000000003</v>
      </c>
      <c r="W56" s="37">
        <v>16.699999999999996</v>
      </c>
      <c r="X56" s="37">
        <v>27.926421404682273</v>
      </c>
      <c r="Y56" s="37"/>
    </row>
    <row r="57" spans="1:25" x14ac:dyDescent="0.25">
      <c r="A57" s="10" t="s">
        <v>38</v>
      </c>
      <c r="B57" s="67">
        <v>25.882352941176471</v>
      </c>
      <c r="C57" s="67">
        <v>7.3000000000000007</v>
      </c>
      <c r="D57" s="67">
        <v>24.5</v>
      </c>
      <c r="E57" s="37">
        <v>21.8</v>
      </c>
      <c r="F57" s="37">
        <v>53.8</v>
      </c>
      <c r="G57" s="37">
        <v>45.6989247311828</v>
      </c>
      <c r="H57" s="37">
        <v>52.38095238095238</v>
      </c>
      <c r="I57" s="37">
        <v>16.25</v>
      </c>
      <c r="J57" s="37">
        <v>49.400000000000006</v>
      </c>
      <c r="K57" s="37">
        <v>42.75</v>
      </c>
      <c r="L57" s="37">
        <v>46.349999999999994</v>
      </c>
      <c r="M57" s="37">
        <v>41.4</v>
      </c>
      <c r="N57" s="37">
        <v>41.75</v>
      </c>
      <c r="O57" s="37">
        <v>41.050000000000004</v>
      </c>
      <c r="P57" s="37">
        <v>45.050000000000004</v>
      </c>
      <c r="Q57" s="37">
        <v>31.949999999999996</v>
      </c>
      <c r="R57" s="37">
        <v>25.900000000000006</v>
      </c>
      <c r="S57" s="37">
        <v>24.849999999999998</v>
      </c>
      <c r="T57" s="37">
        <v>14.2</v>
      </c>
      <c r="U57" s="37">
        <v>24.15</v>
      </c>
      <c r="V57" s="37">
        <v>23</v>
      </c>
      <c r="W57" s="37">
        <v>23.55</v>
      </c>
      <c r="X57" s="37">
        <v>23.244147157190628</v>
      </c>
      <c r="Y57" s="37"/>
    </row>
    <row r="58" spans="1:25" x14ac:dyDescent="0.25">
      <c r="A58" s="10" t="s">
        <v>39</v>
      </c>
      <c r="B58" s="67">
        <v>-37.647058823529406</v>
      </c>
      <c r="C58" s="67">
        <v>44.250000000000007</v>
      </c>
      <c r="D58" s="67">
        <v>38.6</v>
      </c>
      <c r="E58" s="37">
        <v>39.4</v>
      </c>
      <c r="F58" s="37">
        <v>66.2</v>
      </c>
      <c r="G58" s="37">
        <v>74.731182795698928</v>
      </c>
      <c r="H58" s="37">
        <v>80.952380952380949</v>
      </c>
      <c r="I58" s="37">
        <v>91.25</v>
      </c>
      <c r="J58" s="37">
        <v>69.600000000000009</v>
      </c>
      <c r="K58" s="37">
        <v>27.5</v>
      </c>
      <c r="L58" s="37">
        <v>41.75</v>
      </c>
      <c r="M58" s="37">
        <v>43.95</v>
      </c>
      <c r="N58" s="37">
        <v>44.2</v>
      </c>
      <c r="O58" s="37">
        <v>45.15</v>
      </c>
      <c r="P58" s="37">
        <v>44.000000000000007</v>
      </c>
      <c r="Q58" s="37">
        <v>35.999999999999993</v>
      </c>
      <c r="R58" s="37">
        <v>47.05</v>
      </c>
      <c r="S58" s="37">
        <v>45.4</v>
      </c>
      <c r="T58" s="37">
        <v>46.1</v>
      </c>
      <c r="U58" s="37">
        <v>50.15</v>
      </c>
      <c r="V58" s="37">
        <v>56.7</v>
      </c>
      <c r="W58" s="37">
        <v>35.450000000000003</v>
      </c>
      <c r="X58" s="37">
        <v>51.839464882943147</v>
      </c>
      <c r="Y58" s="37"/>
    </row>
    <row r="59" spans="1:25" ht="14.25" customHeight="1" x14ac:dyDescent="0.25">
      <c r="A59" s="10" t="s">
        <v>40</v>
      </c>
      <c r="B59" s="67">
        <v>-49.999999999999986</v>
      </c>
      <c r="C59" s="67">
        <v>27.499999999999996</v>
      </c>
      <c r="D59" s="67">
        <v>40.799999999999997</v>
      </c>
      <c r="E59" s="37">
        <v>27.8</v>
      </c>
      <c r="F59" s="37">
        <v>42.3</v>
      </c>
      <c r="G59" s="37">
        <v>42.473118279569889</v>
      </c>
      <c r="H59" s="37">
        <v>36.904761904761912</v>
      </c>
      <c r="I59" s="37">
        <v>-11.25</v>
      </c>
      <c r="J59" s="37">
        <v>39.300000000000004</v>
      </c>
      <c r="K59" s="37">
        <v>5.5</v>
      </c>
      <c r="L59" s="37">
        <v>-7.6999999999999993</v>
      </c>
      <c r="M59" s="37">
        <v>-29.5</v>
      </c>
      <c r="N59" s="37">
        <v>7.25</v>
      </c>
      <c r="O59" s="37">
        <v>12.850000000000001</v>
      </c>
      <c r="P59" s="37">
        <v>26.900000000000002</v>
      </c>
      <c r="Q59" s="37">
        <v>23.449999999999996</v>
      </c>
      <c r="R59" s="37">
        <v>33.450000000000003</v>
      </c>
      <c r="S59" s="37">
        <v>38.299999999999997</v>
      </c>
      <c r="T59" s="37">
        <v>21.1</v>
      </c>
      <c r="U59" s="37">
        <v>43.85</v>
      </c>
      <c r="V59" s="37">
        <v>31.499999999999996</v>
      </c>
      <c r="W59" s="37">
        <v>25.2</v>
      </c>
      <c r="X59" s="37">
        <v>34.615384615384613</v>
      </c>
      <c r="Y59" s="37"/>
    </row>
    <row r="60" spans="1:25" x14ac:dyDescent="0.25">
      <c r="A60" s="10" t="s">
        <v>41</v>
      </c>
      <c r="B60" s="67">
        <v>1.1764705882352935</v>
      </c>
      <c r="C60" s="67">
        <v>-8.75</v>
      </c>
      <c r="D60" s="67">
        <v>-6</v>
      </c>
      <c r="E60" s="37">
        <v>-7.2</v>
      </c>
      <c r="F60" s="37">
        <v>31.5</v>
      </c>
      <c r="G60" s="37">
        <v>23.65591397849462</v>
      </c>
      <c r="H60" s="37">
        <v>25.000000000000007</v>
      </c>
      <c r="I60" s="37">
        <v>-25</v>
      </c>
      <c r="J60" s="37">
        <v>8.3000000000000007</v>
      </c>
      <c r="K60" s="37">
        <v>-1.5</v>
      </c>
      <c r="L60" s="37">
        <v>-11.100000000000001</v>
      </c>
      <c r="M60" s="37">
        <v>-23.85</v>
      </c>
      <c r="N60" s="37">
        <v>-9.0499999999999972</v>
      </c>
      <c r="O60" s="37">
        <v>0.55000000000000071</v>
      </c>
      <c r="P60" s="37">
        <v>-1.9499999999999993</v>
      </c>
      <c r="Q60" s="37">
        <v>7.1999999999999957</v>
      </c>
      <c r="R60" s="37">
        <v>0.74999999999999645</v>
      </c>
      <c r="S60" s="37">
        <v>1.3500000000000014</v>
      </c>
      <c r="T60" s="37">
        <v>0.3</v>
      </c>
      <c r="U60" s="37">
        <v>-6.7000000000000028</v>
      </c>
      <c r="V60" s="37">
        <v>-9.25</v>
      </c>
      <c r="W60" s="37">
        <v>2.6999999999999993</v>
      </c>
      <c r="X60" s="37">
        <v>19.23076923076923</v>
      </c>
      <c r="Y60" s="37"/>
    </row>
    <row r="61" spans="1:25" x14ac:dyDescent="0.25">
      <c r="A61" s="10" t="s">
        <v>42</v>
      </c>
      <c r="B61" s="67">
        <v>30</v>
      </c>
      <c r="C61" s="67">
        <v>11.650000000000006</v>
      </c>
      <c r="D61" s="67">
        <v>1.6</v>
      </c>
      <c r="E61" s="37" t="s">
        <v>80</v>
      </c>
      <c r="F61" s="37">
        <v>36.200000000000003</v>
      </c>
      <c r="G61" s="37">
        <v>27.956989247311832</v>
      </c>
      <c r="H61" s="37">
        <v>29.761904761904766</v>
      </c>
      <c r="I61" s="37">
        <v>46.25</v>
      </c>
      <c r="J61" s="37">
        <v>32.75</v>
      </c>
      <c r="K61" s="37">
        <v>93</v>
      </c>
      <c r="L61" s="37">
        <v>17.249999999999996</v>
      </c>
      <c r="M61" s="37">
        <v>7</v>
      </c>
      <c r="N61" s="37">
        <v>14.150000000000006</v>
      </c>
      <c r="O61" s="37">
        <v>24.65</v>
      </c>
      <c r="P61" s="37">
        <v>37.25</v>
      </c>
      <c r="Q61" s="37">
        <v>31.95</v>
      </c>
      <c r="R61" s="37">
        <v>12.399999999999999</v>
      </c>
      <c r="S61" s="37">
        <v>10.600000000000001</v>
      </c>
      <c r="T61" s="37">
        <v>13.3</v>
      </c>
      <c r="U61" s="37">
        <v>1.1500000000000057</v>
      </c>
      <c r="V61" s="37">
        <v>2.8000000000000007</v>
      </c>
      <c r="W61" s="37">
        <v>13.100000000000001</v>
      </c>
      <c r="X61" s="37">
        <v>29.598662207357862</v>
      </c>
      <c r="Y61" s="37"/>
    </row>
    <row r="62" spans="1:25" x14ac:dyDescent="0.25">
      <c r="A62" s="10" t="s">
        <v>43</v>
      </c>
      <c r="B62" s="67">
        <v>20.588235294117649</v>
      </c>
      <c r="C62" s="67">
        <v>15.949999999999996</v>
      </c>
      <c r="D62" s="67">
        <v>19.600000000000001</v>
      </c>
      <c r="E62" s="37">
        <v>28.3</v>
      </c>
      <c r="F62" s="37">
        <v>43.1</v>
      </c>
      <c r="G62" s="37">
        <v>16.666666666666661</v>
      </c>
      <c r="H62" s="37">
        <v>36.904761904761912</v>
      </c>
      <c r="I62" s="37">
        <v>5</v>
      </c>
      <c r="J62" s="37">
        <v>18.399999999999995</v>
      </c>
      <c r="K62" s="37">
        <v>16.25</v>
      </c>
      <c r="L62" s="37">
        <v>11.649999999999999</v>
      </c>
      <c r="M62" s="37">
        <v>1.3999999999999986</v>
      </c>
      <c r="N62" s="37">
        <v>21</v>
      </c>
      <c r="O62" s="37">
        <v>34.799999999999997</v>
      </c>
      <c r="P62" s="37">
        <v>35.900000000000006</v>
      </c>
      <c r="Q62" s="37">
        <v>35.949999999999996</v>
      </c>
      <c r="R62" s="37">
        <v>34.6</v>
      </c>
      <c r="S62" s="37">
        <v>42.05</v>
      </c>
      <c r="T62" s="37">
        <v>39.9</v>
      </c>
      <c r="U62" s="37">
        <v>32.35</v>
      </c>
      <c r="V62" s="37">
        <v>50.05</v>
      </c>
      <c r="W62" s="37">
        <v>29.8</v>
      </c>
      <c r="X62" s="37">
        <v>43.143812709030101</v>
      </c>
      <c r="Y62" s="37"/>
    </row>
    <row r="63" spans="1:25" x14ac:dyDescent="0.25">
      <c r="A63" s="10" t="s">
        <v>44</v>
      </c>
      <c r="B63" s="67">
        <v>49.411764705882348</v>
      </c>
      <c r="C63" s="67">
        <v>33.349999999999994</v>
      </c>
      <c r="D63" s="67">
        <v>29.3</v>
      </c>
      <c r="E63" s="37">
        <v>33.9</v>
      </c>
      <c r="F63" s="37">
        <v>59.2</v>
      </c>
      <c r="G63" s="37">
        <v>57.526881720430111</v>
      </c>
      <c r="H63" s="37">
        <v>67.857142857142861</v>
      </c>
      <c r="I63" s="37">
        <v>56.25</v>
      </c>
      <c r="J63" s="37">
        <v>50.050000000000004</v>
      </c>
      <c r="K63" s="37">
        <v>58.5</v>
      </c>
      <c r="L63" s="37">
        <v>53.099999999999994</v>
      </c>
      <c r="M63" s="37">
        <v>38.849999999999994</v>
      </c>
      <c r="N63" s="37">
        <v>44.1</v>
      </c>
      <c r="O63" s="37">
        <v>60.050000000000004</v>
      </c>
      <c r="P63" s="37">
        <v>61.550000000000011</v>
      </c>
      <c r="Q63" s="37">
        <v>58.9</v>
      </c>
      <c r="R63" s="37">
        <v>46.25</v>
      </c>
      <c r="S63" s="37">
        <v>46.9</v>
      </c>
      <c r="T63" s="37">
        <v>48.9</v>
      </c>
      <c r="U63" s="37">
        <v>32.150000000000006</v>
      </c>
      <c r="V63" s="37">
        <v>47.2</v>
      </c>
      <c r="W63" s="37">
        <v>33.750000000000007</v>
      </c>
      <c r="X63" s="37">
        <v>44.983277591973241</v>
      </c>
      <c r="Y63" s="37"/>
    </row>
    <row r="64" spans="1:25" x14ac:dyDescent="0.25">
      <c r="A64" s="202" t="s">
        <v>45</v>
      </c>
      <c r="B64" s="115">
        <v>85.882352941176464</v>
      </c>
      <c r="C64" s="115">
        <v>79.750000000000014</v>
      </c>
      <c r="D64" s="115">
        <v>54.9</v>
      </c>
      <c r="E64" s="47">
        <v>75</v>
      </c>
      <c r="F64" s="47">
        <v>75.400000000000006</v>
      </c>
      <c r="G64" s="47">
        <v>75.2</v>
      </c>
      <c r="H64" s="47">
        <v>97.61904761904762</v>
      </c>
      <c r="I64" s="47">
        <v>95</v>
      </c>
      <c r="J64" s="47">
        <v>80.349999999999994</v>
      </c>
      <c r="K64" s="47">
        <v>75.25</v>
      </c>
      <c r="L64" s="47">
        <v>53.45</v>
      </c>
      <c r="M64" s="47">
        <v>46.550000000000004</v>
      </c>
      <c r="N64" s="47">
        <v>55.7</v>
      </c>
      <c r="O64" s="47">
        <v>72.75</v>
      </c>
      <c r="P64" s="47">
        <v>53.5</v>
      </c>
      <c r="Q64" s="47">
        <v>50.150000000000006</v>
      </c>
      <c r="R64" s="47">
        <v>81.400000000000006</v>
      </c>
      <c r="S64" s="47">
        <v>85.350000000000009</v>
      </c>
      <c r="T64" s="47">
        <v>76.099999999999994</v>
      </c>
      <c r="U64" s="47">
        <v>77.2</v>
      </c>
      <c r="V64" s="47">
        <v>80.500000000000014</v>
      </c>
      <c r="W64" s="47">
        <v>55.800000000000004</v>
      </c>
      <c r="X64" s="47">
        <v>68.227424749163887</v>
      </c>
      <c r="Y64" s="37"/>
    </row>
    <row r="65" spans="1:25" s="1" customFormat="1" x14ac:dyDescent="0.25">
      <c r="A65" s="325" t="s">
        <v>73</v>
      </c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53"/>
      <c r="P65" s="53"/>
      <c r="Q65" s="53"/>
      <c r="R65" s="37"/>
      <c r="S65" s="53"/>
      <c r="T65" s="53"/>
      <c r="U65" s="53"/>
      <c r="V65" s="37"/>
      <c r="W65" s="37"/>
      <c r="X65" s="37"/>
      <c r="Y65" s="37"/>
    </row>
    <row r="66" spans="1:25" x14ac:dyDescent="0.25">
      <c r="A66" s="10" t="s">
        <v>48</v>
      </c>
      <c r="B66" s="120">
        <v>1.1764705882352935</v>
      </c>
      <c r="C66" s="121">
        <v>-11.6</v>
      </c>
      <c r="D66" s="118">
        <v>-50</v>
      </c>
      <c r="E66" s="53">
        <v>-48.9</v>
      </c>
      <c r="F66" s="53">
        <v>9.1999999999999993</v>
      </c>
      <c r="G66" s="53">
        <v>12.9</v>
      </c>
      <c r="H66" s="53">
        <v>14.285714285714301</v>
      </c>
      <c r="I66" s="53">
        <v>-67.5</v>
      </c>
      <c r="J66" s="55">
        <v>16.700000000000003</v>
      </c>
      <c r="K66" s="53">
        <v>13</v>
      </c>
      <c r="L66" s="46">
        <v>11.899999999999999</v>
      </c>
      <c r="M66" s="38">
        <v>43.900000000000006</v>
      </c>
      <c r="N66" s="53">
        <v>46.2</v>
      </c>
      <c r="O66" s="53">
        <v>30</v>
      </c>
      <c r="P66" s="53">
        <v>5.5</v>
      </c>
      <c r="Q66" s="53">
        <v>19.099999999999998</v>
      </c>
      <c r="R66" s="37">
        <v>-18.7</v>
      </c>
      <c r="S66" s="53">
        <v>-17.300000000000004</v>
      </c>
      <c r="T66" s="53">
        <v>-27.5</v>
      </c>
      <c r="U66" s="53">
        <v>2</v>
      </c>
      <c r="V66" s="37">
        <v>-7.2999999999999972</v>
      </c>
      <c r="W66" s="37">
        <v>18.8</v>
      </c>
      <c r="X66" s="37">
        <v>-0.66889632107023544</v>
      </c>
      <c r="Y66" s="37"/>
    </row>
    <row r="67" spans="1:25" x14ac:dyDescent="0.25">
      <c r="A67" s="10" t="s">
        <v>49</v>
      </c>
      <c r="B67" s="67">
        <v>50.588235294117652</v>
      </c>
      <c r="C67" s="121">
        <v>30.5</v>
      </c>
      <c r="D67" s="118">
        <v>4.3</v>
      </c>
      <c r="E67" s="53">
        <v>13</v>
      </c>
      <c r="F67" s="53">
        <v>21.5</v>
      </c>
      <c r="G67" s="53">
        <v>28</v>
      </c>
      <c r="H67" s="53">
        <v>23.8095238095238</v>
      </c>
      <c r="I67" s="55">
        <v>-7.5</v>
      </c>
      <c r="J67" s="55">
        <v>0</v>
      </c>
      <c r="K67" s="53">
        <v>43.5</v>
      </c>
      <c r="L67" s="37">
        <v>-2.6000000000000014</v>
      </c>
      <c r="M67" s="38">
        <v>-8.9000000000000021</v>
      </c>
      <c r="N67" s="53">
        <v>3.5</v>
      </c>
      <c r="O67" s="53">
        <v>35.5</v>
      </c>
      <c r="P67" s="53">
        <v>30.699999999999996</v>
      </c>
      <c r="Q67" s="53">
        <v>23.3</v>
      </c>
      <c r="R67" s="37">
        <v>32.900000000000006</v>
      </c>
      <c r="S67" s="53">
        <v>12</v>
      </c>
      <c r="T67" s="53">
        <v>16</v>
      </c>
      <c r="U67" s="53">
        <v>48.5</v>
      </c>
      <c r="V67" s="37">
        <v>30.300000000000004</v>
      </c>
      <c r="W67" s="37">
        <v>28.400000000000002</v>
      </c>
      <c r="X67" s="37">
        <v>9.0301003344481607</v>
      </c>
      <c r="Y67" s="37"/>
    </row>
    <row r="68" spans="1:25" ht="14.25" customHeight="1" x14ac:dyDescent="0.25">
      <c r="A68" s="10" t="s">
        <v>50</v>
      </c>
      <c r="B68" s="67">
        <v>31.764705882352942</v>
      </c>
      <c r="C68" s="67">
        <v>31.9</v>
      </c>
      <c r="D68" s="118">
        <v>4.3</v>
      </c>
      <c r="E68" s="53">
        <v>10.9</v>
      </c>
      <c r="F68" s="53">
        <v>35.4</v>
      </c>
      <c r="G68" s="53">
        <v>30.1</v>
      </c>
      <c r="H68" s="53">
        <v>4.7619047619047699</v>
      </c>
      <c r="I68" s="55">
        <v>-22.5</v>
      </c>
      <c r="J68" s="55">
        <v>1.1999999999999957</v>
      </c>
      <c r="K68" s="53">
        <v>-17</v>
      </c>
      <c r="L68" s="37">
        <v>-16.000000000000004</v>
      </c>
      <c r="M68" s="37">
        <v>-7.5</v>
      </c>
      <c r="N68" s="53">
        <v>6.7000000000000028</v>
      </c>
      <c r="O68" s="37">
        <v>27.3</v>
      </c>
      <c r="P68" s="37">
        <v>24.199999999999996</v>
      </c>
      <c r="Q68" s="37">
        <v>7.8999999999999986</v>
      </c>
      <c r="R68" s="37">
        <v>35.299999999999997</v>
      </c>
      <c r="S68" s="37">
        <v>49.3</v>
      </c>
      <c r="T68" s="37">
        <v>22.9</v>
      </c>
      <c r="U68" s="37">
        <v>33.099999999999994</v>
      </c>
      <c r="V68" s="37">
        <v>10.400000000000002</v>
      </c>
      <c r="W68" s="37">
        <v>10.400000000000002</v>
      </c>
      <c r="X68" s="37">
        <v>19.063545150501675</v>
      </c>
      <c r="Y68" s="37"/>
    </row>
    <row r="69" spans="1:25" s="1" customFormat="1" x14ac:dyDescent="0.25">
      <c r="A69" s="315" t="s">
        <v>74</v>
      </c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37"/>
    </row>
    <row r="70" spans="1:25" x14ac:dyDescent="0.25">
      <c r="A70" s="10" t="s">
        <v>48</v>
      </c>
      <c r="B70" s="120">
        <v>18.823529411764703</v>
      </c>
      <c r="C70" s="121">
        <v>23.2</v>
      </c>
      <c r="D70" s="67">
        <v>10.9</v>
      </c>
      <c r="E70" s="37">
        <v>3.3</v>
      </c>
      <c r="F70" s="37">
        <v>47.7</v>
      </c>
      <c r="G70" s="37">
        <v>49.4</v>
      </c>
      <c r="H70" s="37">
        <v>-7.1428571428571388</v>
      </c>
      <c r="I70" s="4">
        <v>62.5</v>
      </c>
      <c r="J70" s="4">
        <v>9.5</v>
      </c>
      <c r="K70" s="37">
        <v>-13</v>
      </c>
      <c r="L70" s="46">
        <v>7.7000000000000028</v>
      </c>
      <c r="M70" s="38">
        <v>25.7</v>
      </c>
      <c r="N70" s="37">
        <v>-1.3000000000000043</v>
      </c>
      <c r="O70" s="37">
        <v>19.7</v>
      </c>
      <c r="P70" s="37">
        <v>-9.5</v>
      </c>
      <c r="Q70" s="37">
        <v>23.599999999999998</v>
      </c>
      <c r="R70" s="37">
        <v>9.7000000000000028</v>
      </c>
      <c r="S70" s="37">
        <v>21.299999999999997</v>
      </c>
      <c r="T70" s="37">
        <v>40</v>
      </c>
      <c r="U70" s="37">
        <v>19.699999999999996</v>
      </c>
      <c r="V70" s="37">
        <v>10.799999999999997</v>
      </c>
      <c r="W70" s="37">
        <v>15.999999999999998</v>
      </c>
      <c r="X70" s="37">
        <v>8.695652173913043</v>
      </c>
      <c r="Y70" s="37"/>
    </row>
    <row r="71" spans="1:25" x14ac:dyDescent="0.25">
      <c r="A71" s="10" t="s">
        <v>49</v>
      </c>
      <c r="B71" s="67">
        <v>31.764705882352942</v>
      </c>
      <c r="C71" s="121">
        <v>33.4</v>
      </c>
      <c r="D71" s="67">
        <v>32.6</v>
      </c>
      <c r="E71" s="37">
        <v>37</v>
      </c>
      <c r="F71" s="37">
        <v>27.7</v>
      </c>
      <c r="G71" s="37">
        <v>72.099999999999994</v>
      </c>
      <c r="H71" s="37">
        <v>73.80952380952381</v>
      </c>
      <c r="I71" s="4">
        <v>40</v>
      </c>
      <c r="J71" s="4">
        <v>23.800000000000004</v>
      </c>
      <c r="K71" s="37">
        <v>42.75</v>
      </c>
      <c r="L71" s="37">
        <v>5.1000000000000014</v>
      </c>
      <c r="M71" s="38">
        <v>9.3000000000000007</v>
      </c>
      <c r="N71" s="37">
        <v>27.4</v>
      </c>
      <c r="O71" s="37">
        <v>24.1</v>
      </c>
      <c r="P71" s="37">
        <v>49.699999999999996</v>
      </c>
      <c r="Q71" s="37">
        <v>8.3000000000000043</v>
      </c>
      <c r="R71" s="37">
        <v>21.1</v>
      </c>
      <c r="S71" s="37">
        <v>41</v>
      </c>
      <c r="T71" s="37">
        <v>10.7</v>
      </c>
      <c r="U71" s="37">
        <v>27.800000000000004</v>
      </c>
      <c r="V71" s="37">
        <v>23.700000000000003</v>
      </c>
      <c r="W71" s="37">
        <v>11.7</v>
      </c>
      <c r="X71" s="37">
        <v>13.043478260869566</v>
      </c>
      <c r="Y71" s="37"/>
    </row>
    <row r="72" spans="1:25" x14ac:dyDescent="0.25">
      <c r="A72" s="202" t="s">
        <v>50</v>
      </c>
      <c r="B72" s="115">
        <v>30.588235294117649</v>
      </c>
      <c r="C72" s="115">
        <v>18.899999999999999</v>
      </c>
      <c r="D72" s="115">
        <v>17.399999999999999</v>
      </c>
      <c r="E72" s="47">
        <v>13</v>
      </c>
      <c r="F72" s="47">
        <v>41.5</v>
      </c>
      <c r="G72" s="47">
        <v>63.4</v>
      </c>
      <c r="H72" s="47">
        <v>26.190476190476186</v>
      </c>
      <c r="I72" s="113">
        <v>45</v>
      </c>
      <c r="J72" s="113">
        <v>4.8000000000000043</v>
      </c>
      <c r="K72" s="47">
        <v>13</v>
      </c>
      <c r="L72" s="47">
        <v>19.600000000000001</v>
      </c>
      <c r="M72" s="47">
        <v>25.2</v>
      </c>
      <c r="N72" s="47">
        <v>-13</v>
      </c>
      <c r="O72" s="47">
        <v>-4.3000000000000007</v>
      </c>
      <c r="P72" s="47">
        <v>6</v>
      </c>
      <c r="Q72" s="47">
        <v>-5.8000000000000007</v>
      </c>
      <c r="R72" s="47">
        <v>18.999999999999996</v>
      </c>
      <c r="S72" s="47">
        <v>30</v>
      </c>
      <c r="T72" s="47">
        <v>20.3</v>
      </c>
      <c r="U72" s="47">
        <v>13.8</v>
      </c>
      <c r="V72" s="47">
        <v>9.8000000000000007</v>
      </c>
      <c r="W72" s="47">
        <v>6</v>
      </c>
      <c r="X72" s="47">
        <v>19.063545150501675</v>
      </c>
      <c r="Y72" s="37"/>
    </row>
    <row r="73" spans="1:25" s="1" customFormat="1" x14ac:dyDescent="0.25">
      <c r="A73" s="315" t="s">
        <v>75</v>
      </c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37"/>
    </row>
    <row r="74" spans="1:25" x14ac:dyDescent="0.25">
      <c r="A74" s="10" t="s">
        <v>53</v>
      </c>
      <c r="B74" s="67">
        <v>11.764705882352942</v>
      </c>
      <c r="C74" s="67">
        <v>14.492753623188406</v>
      </c>
      <c r="D74" s="67">
        <v>11.956521739130435</v>
      </c>
      <c r="E74" s="37">
        <v>17.391304347826086</v>
      </c>
      <c r="F74" s="37">
        <v>12.307692307692308</v>
      </c>
      <c r="G74" s="37">
        <v>19.8</v>
      </c>
      <c r="H74" s="37">
        <v>16.666666666666668</v>
      </c>
      <c r="I74" s="4">
        <v>5</v>
      </c>
      <c r="J74" s="4">
        <v>11.9</v>
      </c>
      <c r="K74" s="37">
        <v>44.5</v>
      </c>
      <c r="L74" s="37">
        <v>49</v>
      </c>
      <c r="M74" s="37">
        <v>51.4</v>
      </c>
      <c r="N74" s="37">
        <v>49.3</v>
      </c>
      <c r="O74" s="37">
        <v>42.1</v>
      </c>
      <c r="P74" s="37">
        <v>46.7</v>
      </c>
      <c r="Q74" s="37">
        <v>39.799999999999997</v>
      </c>
      <c r="R74" s="37">
        <v>8</v>
      </c>
      <c r="S74" s="37">
        <v>8.6</v>
      </c>
      <c r="T74" s="37">
        <v>3.6</v>
      </c>
      <c r="U74" s="37">
        <v>18.0602006688963</v>
      </c>
      <c r="V74" s="37">
        <v>6.6202090592334404</v>
      </c>
      <c r="W74" s="37">
        <v>16.100000000000001</v>
      </c>
      <c r="X74" s="37">
        <v>9.6989966555183944</v>
      </c>
      <c r="Y74" s="37"/>
    </row>
    <row r="75" spans="1:25" x14ac:dyDescent="0.25">
      <c r="A75" s="10" t="s">
        <v>54</v>
      </c>
      <c r="B75" s="67">
        <v>3.5294117647058822</v>
      </c>
      <c r="C75" s="67">
        <v>2.9</v>
      </c>
      <c r="D75" s="67">
        <v>10.869565217391305</v>
      </c>
      <c r="E75" s="37">
        <v>10.869565217391305</v>
      </c>
      <c r="F75" s="37">
        <v>4.5999999999999996</v>
      </c>
      <c r="G75" s="37">
        <v>9.6999999999999993</v>
      </c>
      <c r="H75" s="37">
        <v>0</v>
      </c>
      <c r="I75" s="4">
        <v>0</v>
      </c>
      <c r="J75" s="4">
        <v>2.4</v>
      </c>
      <c r="K75" s="37">
        <v>10.5</v>
      </c>
      <c r="L75" s="37">
        <v>10.8</v>
      </c>
      <c r="M75" s="37">
        <v>7.5</v>
      </c>
      <c r="N75" s="37">
        <v>5.8</v>
      </c>
      <c r="O75" s="37">
        <v>6.6</v>
      </c>
      <c r="P75" s="37">
        <v>3</v>
      </c>
      <c r="Q75" s="37">
        <v>5.4</v>
      </c>
      <c r="R75" s="37">
        <v>1.4</v>
      </c>
      <c r="S75" s="37">
        <v>0.7</v>
      </c>
      <c r="T75" s="37">
        <v>0</v>
      </c>
      <c r="U75" s="37">
        <v>0</v>
      </c>
      <c r="V75" s="37">
        <v>1.0452961672473799</v>
      </c>
      <c r="W75" s="37">
        <v>1.7</v>
      </c>
      <c r="X75" s="37">
        <v>1.3377926421404682</v>
      </c>
      <c r="Y75" s="37"/>
    </row>
    <row r="76" spans="1:25" x14ac:dyDescent="0.25">
      <c r="A76" s="10" t="s">
        <v>55</v>
      </c>
      <c r="B76" s="67">
        <v>10.588235294117647</v>
      </c>
      <c r="C76" s="67">
        <v>13.043478260869565</v>
      </c>
      <c r="D76" s="67">
        <v>8.695652173913043</v>
      </c>
      <c r="E76" s="37">
        <v>15.217391304347826</v>
      </c>
      <c r="F76" s="37">
        <v>16.923076923076923</v>
      </c>
      <c r="G76" s="37">
        <v>12.5</v>
      </c>
      <c r="H76" s="37">
        <v>2.3809523809523809</v>
      </c>
      <c r="I76" s="4">
        <v>2.5</v>
      </c>
      <c r="J76" s="4">
        <v>11.9</v>
      </c>
      <c r="K76" s="37">
        <v>6.5</v>
      </c>
      <c r="L76" s="37">
        <v>1</v>
      </c>
      <c r="M76" s="37">
        <v>3.3</v>
      </c>
      <c r="N76" s="37">
        <v>2.7</v>
      </c>
      <c r="O76" s="37">
        <v>2.7</v>
      </c>
      <c r="P76" s="37">
        <v>1</v>
      </c>
      <c r="Q76" s="37">
        <v>7.1</v>
      </c>
      <c r="R76" s="37">
        <v>4.8</v>
      </c>
      <c r="S76" s="37">
        <v>4.8</v>
      </c>
      <c r="T76" s="37">
        <v>6.8</v>
      </c>
      <c r="U76" s="37">
        <v>7.6923076923076898</v>
      </c>
      <c r="V76" s="37">
        <v>3.4843205574912801</v>
      </c>
      <c r="W76" s="37">
        <v>11.7</v>
      </c>
      <c r="X76" s="37">
        <v>6.0200668896321075</v>
      </c>
      <c r="Y76" s="37"/>
    </row>
    <row r="77" spans="1:25" x14ac:dyDescent="0.25">
      <c r="A77" s="202" t="s">
        <v>56</v>
      </c>
      <c r="B77" s="115">
        <v>74.117647058823536</v>
      </c>
      <c r="C77" s="115">
        <v>69.563768115942025</v>
      </c>
      <c r="D77" s="115">
        <v>68.478260869565219</v>
      </c>
      <c r="E77" s="47">
        <v>56.5</v>
      </c>
      <c r="F77" s="47">
        <v>66.15384615384616</v>
      </c>
      <c r="G77" s="47">
        <v>58</v>
      </c>
      <c r="H77" s="47">
        <v>80.952380952380949</v>
      </c>
      <c r="I77" s="47">
        <v>92.5</v>
      </c>
      <c r="J77" s="113">
        <v>73.8</v>
      </c>
      <c r="K77" s="47">
        <v>38.5</v>
      </c>
      <c r="L77" s="47">
        <v>39.200000000000003</v>
      </c>
      <c r="M77" s="47">
        <v>37.9</v>
      </c>
      <c r="N77" s="47">
        <v>42.2</v>
      </c>
      <c r="O77" s="47">
        <v>48.6</v>
      </c>
      <c r="P77" s="47">
        <v>49.2</v>
      </c>
      <c r="Q77" s="47">
        <v>47.7</v>
      </c>
      <c r="R77" s="47">
        <v>85.8</v>
      </c>
      <c r="S77" s="47">
        <v>85.9</v>
      </c>
      <c r="T77" s="47">
        <v>89.6</v>
      </c>
      <c r="U77" s="47">
        <v>74.247491638795907</v>
      </c>
      <c r="V77" s="47">
        <v>88.850174216027796</v>
      </c>
      <c r="W77" s="47">
        <v>70.599999999999994</v>
      </c>
      <c r="X77" s="47">
        <v>82.943143812709025</v>
      </c>
      <c r="Y77" s="37"/>
    </row>
    <row r="78" spans="1:25" s="1" customFormat="1" x14ac:dyDescent="0.25">
      <c r="A78" s="325" t="s">
        <v>76</v>
      </c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53"/>
      <c r="P78" s="53"/>
      <c r="Q78" s="53"/>
      <c r="R78" s="37"/>
      <c r="S78" s="53"/>
      <c r="T78" s="53"/>
      <c r="U78" s="53"/>
      <c r="V78" s="37"/>
      <c r="W78" s="37"/>
      <c r="X78" s="37"/>
      <c r="Y78" s="37"/>
    </row>
    <row r="79" spans="1:25" x14ac:dyDescent="0.25">
      <c r="A79" s="10" t="s">
        <v>59</v>
      </c>
      <c r="B79" s="118">
        <v>62.352941176470587</v>
      </c>
      <c r="C79" s="118">
        <v>65.217391304347828</v>
      </c>
      <c r="D79" s="118">
        <v>68.478260869565219</v>
      </c>
      <c r="E79" s="53">
        <v>72.826086956521735</v>
      </c>
      <c r="F79" s="53">
        <v>70.769230769230774</v>
      </c>
      <c r="G79" s="53">
        <v>90</v>
      </c>
      <c r="H79" s="53">
        <v>88.095238095238102</v>
      </c>
      <c r="I79" s="55">
        <v>90</v>
      </c>
      <c r="J79" s="55">
        <v>89.3</v>
      </c>
      <c r="K79" s="53">
        <v>63</v>
      </c>
      <c r="L79" s="53">
        <v>68</v>
      </c>
      <c r="M79" s="53">
        <v>68.2</v>
      </c>
      <c r="N79" s="53">
        <v>63.2</v>
      </c>
      <c r="O79" s="53">
        <v>65</v>
      </c>
      <c r="P79" s="53">
        <v>63.8</v>
      </c>
      <c r="Q79" s="53">
        <v>66.400000000000006</v>
      </c>
      <c r="R79" s="37">
        <v>84.4</v>
      </c>
      <c r="S79" s="53">
        <v>80.3</v>
      </c>
      <c r="T79" s="53">
        <v>82.5</v>
      </c>
      <c r="U79" s="53">
        <v>80.602006688963201</v>
      </c>
      <c r="V79" s="37">
        <v>83.275261324041793</v>
      </c>
      <c r="W79" s="37">
        <v>80.3</v>
      </c>
      <c r="X79" s="37">
        <v>78.260869565217391</v>
      </c>
      <c r="Y79" s="37"/>
    </row>
    <row r="80" spans="1:25" x14ac:dyDescent="0.25">
      <c r="A80" s="10" t="s">
        <v>60</v>
      </c>
      <c r="B80" s="118">
        <v>30.588235294117649</v>
      </c>
      <c r="C80" s="118">
        <v>27.536231884057973</v>
      </c>
      <c r="D80" s="118">
        <v>25</v>
      </c>
      <c r="E80" s="53">
        <v>20.652173913043477</v>
      </c>
      <c r="F80" s="53">
        <v>24.615384615384617</v>
      </c>
      <c r="G80" s="53">
        <v>7.5</v>
      </c>
      <c r="H80" s="53">
        <v>9.5238095238095237</v>
      </c>
      <c r="I80" s="55">
        <v>10</v>
      </c>
      <c r="J80" s="55">
        <v>9.5</v>
      </c>
      <c r="K80" s="53">
        <v>24.5</v>
      </c>
      <c r="L80" s="53">
        <v>17</v>
      </c>
      <c r="M80" s="53">
        <v>23.4</v>
      </c>
      <c r="N80" s="53">
        <v>25.1</v>
      </c>
      <c r="O80" s="53">
        <v>21.9</v>
      </c>
      <c r="P80" s="53">
        <v>20.6</v>
      </c>
      <c r="Q80" s="53">
        <v>15.8</v>
      </c>
      <c r="R80" s="37">
        <v>12.1</v>
      </c>
      <c r="S80" s="53">
        <v>14.8</v>
      </c>
      <c r="T80" s="53">
        <v>12.1</v>
      </c>
      <c r="U80" s="53">
        <v>14.38127090301</v>
      </c>
      <c r="V80" s="37">
        <v>11.4982578397212</v>
      </c>
      <c r="W80" s="37">
        <v>15.4</v>
      </c>
      <c r="X80" s="37">
        <v>15.384615384615385</v>
      </c>
      <c r="Y80" s="37"/>
    </row>
    <row r="81" spans="1:25" x14ac:dyDescent="0.25">
      <c r="A81" s="10" t="s">
        <v>61</v>
      </c>
      <c r="B81" s="118">
        <v>7.0588235294117645</v>
      </c>
      <c r="C81" s="118">
        <v>7.2463768115942031</v>
      </c>
      <c r="D81" s="118">
        <v>6.5217391304347823</v>
      </c>
      <c r="E81" s="53">
        <v>6.5217391304347823</v>
      </c>
      <c r="F81" s="53">
        <v>4.615384615384615</v>
      </c>
      <c r="G81" s="53">
        <v>2.5</v>
      </c>
      <c r="H81" s="53">
        <v>2.3809523809523809</v>
      </c>
      <c r="I81" s="53">
        <v>0</v>
      </c>
      <c r="J81" s="55">
        <v>1.2</v>
      </c>
      <c r="K81" s="53">
        <v>12.5</v>
      </c>
      <c r="L81" s="53">
        <v>14.9</v>
      </c>
      <c r="M81" s="53">
        <v>8.4</v>
      </c>
      <c r="N81" s="53">
        <v>11.7</v>
      </c>
      <c r="O81" s="53">
        <v>13.1</v>
      </c>
      <c r="P81" s="53">
        <v>15.6</v>
      </c>
      <c r="Q81" s="53">
        <v>17.8</v>
      </c>
      <c r="R81" s="37">
        <v>3.5</v>
      </c>
      <c r="S81" s="53">
        <v>4.8</v>
      </c>
      <c r="T81" s="53">
        <v>5.4</v>
      </c>
      <c r="U81" s="53">
        <v>5.0167224080267498</v>
      </c>
      <c r="V81" s="37">
        <v>5.2264808362369299</v>
      </c>
      <c r="W81" s="37">
        <v>4.3</v>
      </c>
      <c r="X81" s="37">
        <v>6.3545150501672243</v>
      </c>
      <c r="Y81" s="37"/>
    </row>
    <row r="82" spans="1:25" x14ac:dyDescent="0.25">
      <c r="A82" s="10" t="s">
        <v>65</v>
      </c>
      <c r="B82" s="118">
        <v>0</v>
      </c>
      <c r="C82" s="118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/>
    </row>
    <row r="83" spans="1:25" s="1" customFormat="1" x14ac:dyDescent="0.25">
      <c r="A83" s="315" t="s">
        <v>77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4"/>
    </row>
    <row r="84" spans="1:25" s="23" customFormat="1" x14ac:dyDescent="0.25">
      <c r="A84" s="21" t="s">
        <v>69</v>
      </c>
      <c r="B84" s="123">
        <v>85</v>
      </c>
      <c r="C84" s="123">
        <f>SUM(C85:C87)+SUM(C89:C92)+6</f>
        <v>71</v>
      </c>
      <c r="D84" s="123">
        <v>92</v>
      </c>
      <c r="E84" s="22">
        <v>92</v>
      </c>
      <c r="F84" s="22">
        <v>65</v>
      </c>
      <c r="G84" s="22">
        <v>93</v>
      </c>
      <c r="H84" s="22">
        <v>42</v>
      </c>
      <c r="I84" s="22">
        <v>40</v>
      </c>
      <c r="J84" s="48">
        <v>84</v>
      </c>
      <c r="K84" s="22">
        <v>200</v>
      </c>
      <c r="L84" s="22">
        <v>194</v>
      </c>
      <c r="M84" s="22">
        <v>200</v>
      </c>
      <c r="N84" s="22">
        <v>160</v>
      </c>
      <c r="O84" s="22">
        <v>183</v>
      </c>
      <c r="P84" s="22">
        <v>199</v>
      </c>
      <c r="Q84" s="22">
        <v>241</v>
      </c>
      <c r="R84" s="22">
        <f>SUM(R85:R88)</f>
        <v>289</v>
      </c>
      <c r="S84" s="22">
        <v>290</v>
      </c>
      <c r="T84" s="22">
        <v>280</v>
      </c>
      <c r="U84" s="22">
        <v>299</v>
      </c>
      <c r="V84" s="22">
        <v>287</v>
      </c>
      <c r="W84" s="22">
        <v>299</v>
      </c>
      <c r="X84" s="22">
        <v>299</v>
      </c>
      <c r="Y84" s="22"/>
    </row>
    <row r="85" spans="1:25" x14ac:dyDescent="0.25">
      <c r="A85" s="9" t="s">
        <v>12</v>
      </c>
      <c r="B85" s="5">
        <v>27</v>
      </c>
      <c r="C85" s="5">
        <v>24</v>
      </c>
      <c r="D85" s="5">
        <v>29</v>
      </c>
      <c r="E85" s="4">
        <v>29</v>
      </c>
      <c r="F85" s="4">
        <v>16</v>
      </c>
      <c r="G85" s="4">
        <v>32</v>
      </c>
      <c r="H85" s="4">
        <v>22</v>
      </c>
      <c r="I85" s="4">
        <v>20</v>
      </c>
      <c r="J85" s="49">
        <v>37</v>
      </c>
      <c r="K85" s="4">
        <v>50</v>
      </c>
      <c r="L85" s="4">
        <v>39</v>
      </c>
      <c r="M85" s="4">
        <v>52</v>
      </c>
      <c r="N85" s="4">
        <v>37</v>
      </c>
      <c r="O85" s="4">
        <v>39</v>
      </c>
      <c r="P85" s="4">
        <v>30</v>
      </c>
      <c r="Q85" s="4">
        <v>53</v>
      </c>
      <c r="R85" s="4">
        <v>64</v>
      </c>
      <c r="S85" s="4">
        <v>60</v>
      </c>
      <c r="T85" s="4">
        <v>58</v>
      </c>
      <c r="U85" s="4">
        <v>61</v>
      </c>
      <c r="V85" s="4">
        <v>60</v>
      </c>
      <c r="W85" s="4">
        <v>58</v>
      </c>
      <c r="X85" s="4">
        <v>60</v>
      </c>
      <c r="Y85" s="4"/>
    </row>
    <row r="86" spans="1:25" x14ac:dyDescent="0.25">
      <c r="A86" s="10" t="s">
        <v>13</v>
      </c>
      <c r="B86" s="5">
        <v>4</v>
      </c>
      <c r="C86" s="5">
        <v>6</v>
      </c>
      <c r="D86" s="5">
        <v>3</v>
      </c>
      <c r="E86" s="4">
        <v>2</v>
      </c>
      <c r="F86" s="4">
        <v>1</v>
      </c>
      <c r="G86" s="4">
        <v>5</v>
      </c>
      <c r="H86" s="4">
        <v>1</v>
      </c>
      <c r="I86" s="4">
        <v>2</v>
      </c>
      <c r="J86" s="49">
        <v>8</v>
      </c>
      <c r="K86" s="4">
        <v>19</v>
      </c>
      <c r="L86" s="4">
        <v>14</v>
      </c>
      <c r="M86" s="4">
        <v>18</v>
      </c>
      <c r="N86" s="4">
        <v>16</v>
      </c>
      <c r="O86" s="4">
        <v>15</v>
      </c>
      <c r="P86" s="4">
        <v>15</v>
      </c>
      <c r="Q86" s="4">
        <v>22</v>
      </c>
      <c r="R86" s="4">
        <v>43</v>
      </c>
      <c r="S86" s="4">
        <v>41</v>
      </c>
      <c r="T86" s="4">
        <v>39</v>
      </c>
      <c r="U86" s="4">
        <v>43</v>
      </c>
      <c r="V86" s="4">
        <v>38</v>
      </c>
      <c r="W86" s="4">
        <v>44</v>
      </c>
      <c r="X86" s="4">
        <v>45</v>
      </c>
      <c r="Y86" s="4"/>
    </row>
    <row r="87" spans="1:25" x14ac:dyDescent="0.25">
      <c r="A87" s="10" t="s">
        <v>14</v>
      </c>
      <c r="B87" s="5">
        <v>28</v>
      </c>
      <c r="C87" s="5">
        <v>12</v>
      </c>
      <c r="D87" s="5">
        <v>16</v>
      </c>
      <c r="E87" s="4">
        <v>14</v>
      </c>
      <c r="F87" s="4">
        <v>13</v>
      </c>
      <c r="G87" s="4">
        <v>18</v>
      </c>
      <c r="H87" s="4">
        <v>7</v>
      </c>
      <c r="I87" s="4">
        <v>7</v>
      </c>
      <c r="J87" s="49">
        <v>15</v>
      </c>
      <c r="K87" s="4">
        <v>41</v>
      </c>
      <c r="L87" s="4">
        <v>35</v>
      </c>
      <c r="M87" s="4">
        <v>26</v>
      </c>
      <c r="N87" s="4">
        <v>32</v>
      </c>
      <c r="O87" s="4">
        <v>37</v>
      </c>
      <c r="P87" s="4">
        <v>33</v>
      </c>
      <c r="Q87" s="4">
        <v>37</v>
      </c>
      <c r="R87" s="4">
        <v>76</v>
      </c>
      <c r="S87" s="4">
        <v>75</v>
      </c>
      <c r="T87" s="4">
        <v>72</v>
      </c>
      <c r="U87" s="4">
        <v>80</v>
      </c>
      <c r="V87" s="4">
        <v>78</v>
      </c>
      <c r="W87" s="4">
        <v>80</v>
      </c>
      <c r="X87" s="4">
        <v>78</v>
      </c>
      <c r="Y87" s="4"/>
    </row>
    <row r="88" spans="1:25" x14ac:dyDescent="0.25">
      <c r="A88" s="10" t="s">
        <v>15</v>
      </c>
      <c r="B88" s="125">
        <v>19</v>
      </c>
      <c r="C88" s="125">
        <f>6+SUM(C89:C92)</f>
        <v>29</v>
      </c>
      <c r="D88" s="125">
        <v>44</v>
      </c>
      <c r="E88" s="24">
        <v>47</v>
      </c>
      <c r="F88" s="24">
        <v>35</v>
      </c>
      <c r="G88" s="24">
        <v>38</v>
      </c>
      <c r="H88" s="25">
        <v>12</v>
      </c>
      <c r="I88" s="25">
        <v>11</v>
      </c>
      <c r="J88" s="50">
        <v>24</v>
      </c>
      <c r="K88" s="24">
        <v>90</v>
      </c>
      <c r="L88" s="24">
        <v>106</v>
      </c>
      <c r="M88" s="24">
        <v>104</v>
      </c>
      <c r="N88" s="24">
        <v>75</v>
      </c>
      <c r="O88" s="24">
        <v>92</v>
      </c>
      <c r="P88" s="24">
        <v>121</v>
      </c>
      <c r="Q88" s="24">
        <v>129</v>
      </c>
      <c r="R88" s="24">
        <f>R89+R90+R91+R92</f>
        <v>106</v>
      </c>
      <c r="S88" s="24">
        <v>114</v>
      </c>
      <c r="T88" s="24">
        <v>111</v>
      </c>
      <c r="U88" s="24">
        <v>115</v>
      </c>
      <c r="V88" s="24">
        <v>111</v>
      </c>
      <c r="W88" s="24">
        <v>117</v>
      </c>
      <c r="X88" s="24">
        <v>116</v>
      </c>
      <c r="Y88" s="24"/>
    </row>
    <row r="89" spans="1:25" ht="14.25" customHeight="1" x14ac:dyDescent="0.25">
      <c r="A89" s="11" t="s">
        <v>16</v>
      </c>
      <c r="B89" s="5">
        <v>1</v>
      </c>
      <c r="C89" s="5">
        <v>2</v>
      </c>
      <c r="D89" s="5">
        <v>4</v>
      </c>
      <c r="E89" s="4">
        <v>4</v>
      </c>
      <c r="F89" s="4">
        <v>1</v>
      </c>
      <c r="G89" s="56">
        <v>0</v>
      </c>
      <c r="H89" s="4">
        <v>0</v>
      </c>
      <c r="I89" s="4">
        <v>0</v>
      </c>
      <c r="J89" s="49">
        <v>0</v>
      </c>
      <c r="K89" s="4">
        <v>13</v>
      </c>
      <c r="L89" s="4">
        <v>14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21</v>
      </c>
      <c r="S89" s="4">
        <v>20</v>
      </c>
      <c r="T89" s="4">
        <v>18</v>
      </c>
      <c r="U89" s="4">
        <v>25</v>
      </c>
      <c r="V89" s="4">
        <v>25</v>
      </c>
      <c r="W89" s="4">
        <v>23</v>
      </c>
      <c r="X89" s="4">
        <v>26</v>
      </c>
      <c r="Y89" s="4"/>
    </row>
    <row r="90" spans="1:25" x14ac:dyDescent="0.25">
      <c r="A90" s="11" t="s">
        <v>17</v>
      </c>
      <c r="B90" s="5">
        <v>0</v>
      </c>
      <c r="C90" s="5">
        <v>11</v>
      </c>
      <c r="D90" s="5">
        <v>10</v>
      </c>
      <c r="E90" s="4">
        <v>11</v>
      </c>
      <c r="F90" s="4">
        <v>12</v>
      </c>
      <c r="G90" s="4">
        <v>6</v>
      </c>
      <c r="H90" s="4">
        <v>4</v>
      </c>
      <c r="I90" s="4">
        <v>5</v>
      </c>
      <c r="J90" s="49">
        <v>7</v>
      </c>
      <c r="K90" s="4">
        <v>0</v>
      </c>
      <c r="L90" s="4">
        <v>2</v>
      </c>
      <c r="M90" s="4">
        <v>16</v>
      </c>
      <c r="N90" s="4">
        <v>16</v>
      </c>
      <c r="O90" s="4">
        <v>16</v>
      </c>
      <c r="P90" s="4">
        <v>17</v>
      </c>
      <c r="Q90" s="4">
        <v>27</v>
      </c>
      <c r="R90" s="4">
        <v>31</v>
      </c>
      <c r="S90" s="4">
        <v>32</v>
      </c>
      <c r="T90" s="4">
        <v>27</v>
      </c>
      <c r="U90" s="4">
        <v>29</v>
      </c>
      <c r="V90" s="4">
        <v>29</v>
      </c>
      <c r="W90" s="4">
        <v>29</v>
      </c>
      <c r="X90" s="4">
        <v>29</v>
      </c>
      <c r="Y90" s="4"/>
    </row>
    <row r="91" spans="1:25" x14ac:dyDescent="0.25">
      <c r="A91" s="11" t="s">
        <v>18</v>
      </c>
      <c r="B91" s="5">
        <v>6</v>
      </c>
      <c r="C91" s="5">
        <v>5</v>
      </c>
      <c r="D91" s="5">
        <v>5</v>
      </c>
      <c r="E91" s="4">
        <v>5</v>
      </c>
      <c r="F91" s="4">
        <v>3</v>
      </c>
      <c r="G91" s="4">
        <v>3</v>
      </c>
      <c r="H91" s="4">
        <v>1</v>
      </c>
      <c r="I91" s="4">
        <v>0</v>
      </c>
      <c r="J91" s="49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35</v>
      </c>
      <c r="S91" s="4">
        <v>31</v>
      </c>
      <c r="T91" s="4">
        <v>47</v>
      </c>
      <c r="U91" s="4">
        <v>32</v>
      </c>
      <c r="V91" s="4">
        <v>30</v>
      </c>
      <c r="W91" s="4">
        <v>30</v>
      </c>
      <c r="X91" s="4">
        <v>30</v>
      </c>
      <c r="Y91" s="4"/>
    </row>
    <row r="92" spans="1:25" ht="15.75" thickBot="1" x14ac:dyDescent="0.3">
      <c r="A92" s="39" t="s">
        <v>19</v>
      </c>
      <c r="B92" s="128">
        <v>0</v>
      </c>
      <c r="C92" s="128">
        <v>5</v>
      </c>
      <c r="D92" s="128">
        <v>6</v>
      </c>
      <c r="E92" s="40">
        <v>6</v>
      </c>
      <c r="F92" s="40">
        <v>6</v>
      </c>
      <c r="G92" s="40">
        <v>8</v>
      </c>
      <c r="H92" s="40">
        <v>4</v>
      </c>
      <c r="I92" s="40">
        <v>3</v>
      </c>
      <c r="J92" s="51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19</v>
      </c>
      <c r="S92" s="40">
        <v>31</v>
      </c>
      <c r="T92" s="40">
        <v>19</v>
      </c>
      <c r="U92" s="40">
        <v>29</v>
      </c>
      <c r="V92" s="40">
        <v>27</v>
      </c>
      <c r="W92" s="40">
        <v>35</v>
      </c>
      <c r="X92" s="40">
        <v>31</v>
      </c>
      <c r="Y92" s="4"/>
    </row>
    <row r="93" spans="1:25" s="42" customFormat="1" ht="15" customHeight="1" x14ac:dyDescent="0.2">
      <c r="A93" s="315" t="s">
        <v>263</v>
      </c>
      <c r="B93" s="315"/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29"/>
      <c r="P93" s="29"/>
      <c r="Q93" s="29"/>
      <c r="R93" s="88"/>
      <c r="S93" s="88"/>
      <c r="T93" s="88"/>
      <c r="U93" s="88"/>
      <c r="V93" s="88"/>
      <c r="W93" s="88"/>
      <c r="X93" s="88"/>
      <c r="Y93" s="137"/>
    </row>
    <row r="94" spans="1:25" x14ac:dyDescent="0.25">
      <c r="A94" s="9" t="s">
        <v>12</v>
      </c>
      <c r="B94" s="37">
        <v>8.235294117647058</v>
      </c>
      <c r="C94" s="37">
        <v>-4.2253521126760578</v>
      </c>
      <c r="D94" s="37">
        <v>5.4347826086956541</v>
      </c>
      <c r="E94" s="37">
        <v>1.0869565217391313</v>
      </c>
      <c r="F94" s="37">
        <v>1.5384615384615385</v>
      </c>
      <c r="G94" s="37">
        <v>7.5268817204301079</v>
      </c>
      <c r="H94" s="37">
        <v>9.5238095238095202</v>
      </c>
      <c r="I94" s="37">
        <v>-7.5</v>
      </c>
      <c r="J94" s="37">
        <v>16.666666666666668</v>
      </c>
      <c r="K94" s="37">
        <v>11</v>
      </c>
      <c r="L94" s="37">
        <v>12.371134020618557</v>
      </c>
      <c r="M94" s="37">
        <v>15.363636363636365</v>
      </c>
      <c r="N94" s="37">
        <v>9.375</v>
      </c>
      <c r="O94" s="37">
        <v>8.7431693989071029</v>
      </c>
      <c r="P94" s="37">
        <v>3.0150753768844218</v>
      </c>
      <c r="Q94" s="37">
        <v>9.1286307053941922</v>
      </c>
      <c r="R94" s="37">
        <v>1.0380622837370244</v>
      </c>
      <c r="S94" s="37">
        <v>2.0689655172413794</v>
      </c>
      <c r="T94" s="37">
        <v>-0.70428571428571429</v>
      </c>
      <c r="U94" s="37">
        <v>4.6822742474916383</v>
      </c>
      <c r="V94" s="37">
        <v>3.1358885017421603</v>
      </c>
      <c r="W94" s="37">
        <v>3.344481605351171</v>
      </c>
      <c r="X94" s="37">
        <v>-3.344481605351171</v>
      </c>
      <c r="Y94" s="37"/>
    </row>
    <row r="95" spans="1:25" x14ac:dyDescent="0.25">
      <c r="A95" s="9" t="s">
        <v>13</v>
      </c>
      <c r="B95" s="37">
        <v>2.3529411764705883</v>
      </c>
      <c r="C95" s="37">
        <v>2.8169014084507036</v>
      </c>
      <c r="D95" s="37">
        <v>0</v>
      </c>
      <c r="E95" s="37">
        <v>-1.0869565217391304</v>
      </c>
      <c r="F95" s="37">
        <v>0</v>
      </c>
      <c r="G95" s="37">
        <v>2.150537634408602</v>
      </c>
      <c r="H95" s="37">
        <v>-2.3809523809523809</v>
      </c>
      <c r="I95" s="37">
        <v>0</v>
      </c>
      <c r="J95" s="37">
        <v>3.5714285714285712</v>
      </c>
      <c r="K95" s="37">
        <v>-1.5000000000000002</v>
      </c>
      <c r="L95" s="37">
        <v>1.0309278350515463</v>
      </c>
      <c r="M95" s="37">
        <v>4.5</v>
      </c>
      <c r="N95" s="37">
        <v>2.5</v>
      </c>
      <c r="O95" s="37">
        <v>2.1857923497267757</v>
      </c>
      <c r="P95" s="37">
        <v>-1.5075376884422109</v>
      </c>
      <c r="Q95" s="37">
        <v>3.7344398340248963</v>
      </c>
      <c r="R95" s="37">
        <v>0.69204152249134954</v>
      </c>
      <c r="S95" s="37">
        <v>1.7241379310344829</v>
      </c>
      <c r="T95" s="37">
        <v>-1.4346428571428573</v>
      </c>
      <c r="U95" s="37">
        <v>6.0200668896321066</v>
      </c>
      <c r="V95" s="37">
        <v>1.7421602787456445</v>
      </c>
      <c r="W95" s="37">
        <v>6.6889632107023411</v>
      </c>
      <c r="X95" s="37">
        <v>2.6755852842809369</v>
      </c>
      <c r="Y95" s="37"/>
    </row>
    <row r="96" spans="1:25" x14ac:dyDescent="0.25">
      <c r="A96" s="9" t="s">
        <v>14</v>
      </c>
      <c r="B96" s="37">
        <v>0</v>
      </c>
      <c r="C96" s="37">
        <v>8.4507042253521121</v>
      </c>
      <c r="D96" s="37">
        <v>-1.0869565217391304</v>
      </c>
      <c r="E96" s="37">
        <v>-2.1739130434782608</v>
      </c>
      <c r="F96" s="37">
        <v>-3.0769230769230771</v>
      </c>
      <c r="G96" s="37">
        <v>10.75268817204301</v>
      </c>
      <c r="H96" s="37">
        <v>-4.761904761904761</v>
      </c>
      <c r="I96" s="37">
        <v>4.9999999999999991</v>
      </c>
      <c r="J96" s="37">
        <v>-2.3809523809523809</v>
      </c>
      <c r="K96" s="37">
        <v>7.4999999999999982</v>
      </c>
      <c r="L96" s="37">
        <v>10.309278350515463</v>
      </c>
      <c r="M96" s="37">
        <v>6.5</v>
      </c>
      <c r="N96" s="37">
        <v>10</v>
      </c>
      <c r="O96" s="37">
        <v>7.6502732240437163</v>
      </c>
      <c r="P96" s="37">
        <v>1.0050251256281406</v>
      </c>
      <c r="Q96" s="37">
        <v>4.5643153526970961</v>
      </c>
      <c r="R96" s="37">
        <v>1.0380622837370241</v>
      </c>
      <c r="S96" s="37">
        <v>5.8620689655172411</v>
      </c>
      <c r="T96" s="37">
        <v>-2.1342857142857143</v>
      </c>
      <c r="U96" s="37">
        <v>11.705685618729097</v>
      </c>
      <c r="V96" s="37">
        <v>3.1358885017421603</v>
      </c>
      <c r="W96" s="37">
        <v>8.0267558528428093</v>
      </c>
      <c r="X96" s="37">
        <v>0</v>
      </c>
      <c r="Y96" s="37"/>
    </row>
    <row r="97" spans="1:25" ht="15.75" thickBot="1" x14ac:dyDescent="0.3">
      <c r="A97" s="227" t="s">
        <v>275</v>
      </c>
      <c r="B97" s="45">
        <v>-11.76470588235294</v>
      </c>
      <c r="C97" s="45">
        <v>-6.8075117370892029</v>
      </c>
      <c r="D97" s="45">
        <v>12.585812356979407</v>
      </c>
      <c r="E97" s="45">
        <v>2.4327122153209118</v>
      </c>
      <c r="F97" s="45">
        <v>-4.1420118343195274</v>
      </c>
      <c r="G97" s="45">
        <v>19.45724526369688</v>
      </c>
      <c r="H97" s="45">
        <v>-19.047619047619044</v>
      </c>
      <c r="I97" s="45">
        <v>-27.500000000000004</v>
      </c>
      <c r="J97" s="45">
        <v>-3.361344537815127</v>
      </c>
      <c r="K97" s="45">
        <v>19.330669330669355</v>
      </c>
      <c r="L97" s="45">
        <v>33.997709049255434</v>
      </c>
      <c r="M97" s="45">
        <v>31.909090909090914</v>
      </c>
      <c r="N97" s="45">
        <v>33.811475409836063</v>
      </c>
      <c r="O97" s="45">
        <v>21.167673281564564</v>
      </c>
      <c r="P97" s="45">
        <v>29.232701971395439</v>
      </c>
      <c r="Q97" s="45">
        <v>24.664388577007564</v>
      </c>
      <c r="R97" s="45">
        <v>2.7681660899653981</v>
      </c>
      <c r="S97" s="45">
        <v>6.2068965517241379</v>
      </c>
      <c r="T97" s="45">
        <v>-4.9949999999999992</v>
      </c>
      <c r="U97" s="45">
        <v>7.3578595317725757</v>
      </c>
      <c r="V97" s="45">
        <v>3.8327526132404182</v>
      </c>
      <c r="W97" s="45">
        <v>2.6755852842809369</v>
      </c>
      <c r="X97" s="45">
        <v>7.6923076923076925</v>
      </c>
      <c r="Y97" s="37"/>
    </row>
    <row r="98" spans="1:25" x14ac:dyDescent="0.25">
      <c r="A98" s="315" t="s">
        <v>264</v>
      </c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29"/>
      <c r="P98" s="29"/>
      <c r="Q98" s="29"/>
      <c r="R98" s="88"/>
      <c r="S98" s="88"/>
      <c r="T98" s="88"/>
      <c r="U98" s="88"/>
      <c r="V98" s="88"/>
      <c r="W98" s="88"/>
      <c r="X98" s="88"/>
      <c r="Y98" s="137"/>
    </row>
    <row r="99" spans="1:25" x14ac:dyDescent="0.25">
      <c r="A99" s="9" t="s">
        <v>12</v>
      </c>
      <c r="B99" s="37">
        <v>17.647058823529409</v>
      </c>
      <c r="C99" s="37">
        <v>4.225352112676056</v>
      </c>
      <c r="D99" s="37">
        <v>5.4347826086956541</v>
      </c>
      <c r="E99" s="37">
        <v>7.608695652173914</v>
      </c>
      <c r="F99" s="37">
        <v>4.6153846153846159</v>
      </c>
      <c r="G99" s="37">
        <v>5.3763440860215059</v>
      </c>
      <c r="H99" s="37">
        <v>0</v>
      </c>
      <c r="I99" s="37">
        <v>12.5</v>
      </c>
      <c r="J99" s="37">
        <v>2.3809523809523818</v>
      </c>
      <c r="K99" s="37">
        <v>3.5</v>
      </c>
      <c r="L99" s="37">
        <v>8.2474226804123703</v>
      </c>
      <c r="M99" s="37">
        <v>11.030303030303029</v>
      </c>
      <c r="N99" s="37">
        <v>9.375</v>
      </c>
      <c r="O99" s="37">
        <v>2.185792349726785</v>
      </c>
      <c r="P99" s="37">
        <v>-1.0050251256281406</v>
      </c>
      <c r="Q99" s="37">
        <v>3.7344398340248963</v>
      </c>
      <c r="R99" s="37">
        <v>6.9204152249134951</v>
      </c>
      <c r="S99" s="37">
        <v>3.4482758620689649</v>
      </c>
      <c r="T99" s="37">
        <v>4.2878571428571428</v>
      </c>
      <c r="U99" s="37">
        <v>4.6822742474916383</v>
      </c>
      <c r="V99" s="37">
        <v>1.7421602787456443</v>
      </c>
      <c r="W99" s="37">
        <v>3.344481605351171</v>
      </c>
      <c r="X99" s="37">
        <v>3.6789297658862874</v>
      </c>
      <c r="Y99" s="37"/>
    </row>
    <row r="100" spans="1:25" x14ac:dyDescent="0.25">
      <c r="A100" s="9" t="s">
        <v>13</v>
      </c>
      <c r="B100" s="37">
        <v>2.3529411764705883</v>
      </c>
      <c r="C100" s="37">
        <v>0</v>
      </c>
      <c r="D100" s="37">
        <v>-1.0869565217391304</v>
      </c>
      <c r="E100" s="37">
        <v>-2.1739130434782608</v>
      </c>
      <c r="F100" s="37">
        <v>0</v>
      </c>
      <c r="G100" s="37">
        <v>3.2258064516129035</v>
      </c>
      <c r="H100" s="37">
        <v>-2.3809523809523809</v>
      </c>
      <c r="I100" s="37">
        <v>0</v>
      </c>
      <c r="J100" s="37">
        <v>-3.5714285714285712</v>
      </c>
      <c r="K100" s="37">
        <v>-1.9999999999999998</v>
      </c>
      <c r="L100" s="37">
        <v>0.51546391752577314</v>
      </c>
      <c r="M100" s="37">
        <v>3.9999999999999996</v>
      </c>
      <c r="N100" s="37">
        <v>0.625</v>
      </c>
      <c r="O100" s="37">
        <v>0</v>
      </c>
      <c r="P100" s="37">
        <v>-1.5075376884422109</v>
      </c>
      <c r="Q100" s="37">
        <v>3.7344398340248963</v>
      </c>
      <c r="R100" s="37">
        <v>2.7681660899653981</v>
      </c>
      <c r="S100" s="37">
        <v>-1.3793103448275863</v>
      </c>
      <c r="T100" s="37">
        <v>2.145</v>
      </c>
      <c r="U100" s="37">
        <v>4.0133779264214047</v>
      </c>
      <c r="V100" s="37">
        <v>1.7421602787456445</v>
      </c>
      <c r="W100" s="37">
        <v>7.6923076923076934</v>
      </c>
      <c r="X100" s="37">
        <v>6.0200668896321075</v>
      </c>
      <c r="Y100" s="37"/>
    </row>
    <row r="101" spans="1:25" x14ac:dyDescent="0.25">
      <c r="A101" s="9" t="s">
        <v>14</v>
      </c>
      <c r="B101" s="37">
        <v>0</v>
      </c>
      <c r="C101" s="37">
        <v>7.0422535211267601</v>
      </c>
      <c r="D101" s="37">
        <v>-1.0869565217391304</v>
      </c>
      <c r="E101" s="37">
        <v>1.0869565217391304</v>
      </c>
      <c r="F101" s="37">
        <v>1.6666666666666665</v>
      </c>
      <c r="G101" s="37">
        <v>8.6021505376344081</v>
      </c>
      <c r="H101" s="37">
        <v>7.1428571428571423</v>
      </c>
      <c r="I101" s="37">
        <v>2.4999999999999996</v>
      </c>
      <c r="J101" s="37">
        <v>1.1904761904761894</v>
      </c>
      <c r="K101" s="37">
        <v>1.4999999999999998</v>
      </c>
      <c r="L101" s="37">
        <v>7.2164948453608249</v>
      </c>
      <c r="M101" s="37">
        <v>4</v>
      </c>
      <c r="N101" s="37">
        <v>8.125</v>
      </c>
      <c r="O101" s="37">
        <v>1.6393442622950822</v>
      </c>
      <c r="P101" s="37">
        <v>-4.0201005025125625</v>
      </c>
      <c r="Q101" s="37">
        <v>8.2987551867219924</v>
      </c>
      <c r="R101" s="37">
        <v>7.9584775086505184</v>
      </c>
      <c r="S101" s="37">
        <v>6.5517241379310356</v>
      </c>
      <c r="T101" s="37">
        <v>1.7742857142857142</v>
      </c>
      <c r="U101" s="37">
        <v>8.0267558528428093</v>
      </c>
      <c r="V101" s="37">
        <v>2.4390243902439024</v>
      </c>
      <c r="W101" s="37">
        <v>9.6989966555183944</v>
      </c>
      <c r="X101" s="37">
        <v>5.6856187290969897</v>
      </c>
      <c r="Y101" s="37"/>
    </row>
    <row r="102" spans="1:25" ht="15.75" thickBot="1" x14ac:dyDescent="0.3">
      <c r="A102" s="227" t="s">
        <v>22</v>
      </c>
      <c r="B102" s="45">
        <v>-3.438914027149321</v>
      </c>
      <c r="C102" s="45">
        <v>7.4786748660979958</v>
      </c>
      <c r="D102" s="45">
        <v>8.6956521739130448</v>
      </c>
      <c r="E102" s="45">
        <v>9.7576086956521753</v>
      </c>
      <c r="F102" s="45">
        <v>10.769230769230768</v>
      </c>
      <c r="G102" s="45">
        <v>23.348694316436255</v>
      </c>
      <c r="H102" s="45">
        <v>-9.5238095238095219</v>
      </c>
      <c r="I102" s="45">
        <v>0</v>
      </c>
      <c r="J102" s="45">
        <v>-10.084033613445376</v>
      </c>
      <c r="K102" s="45">
        <v>-5.6643356643356659</v>
      </c>
      <c r="L102" s="45">
        <v>16.998854524627717</v>
      </c>
      <c r="M102" s="45">
        <v>23.045454545454547</v>
      </c>
      <c r="N102" s="45">
        <v>21.516393442622949</v>
      </c>
      <c r="O102" s="45">
        <v>6.614897900488927</v>
      </c>
      <c r="P102" s="45">
        <v>21.047545419404713</v>
      </c>
      <c r="Q102" s="45">
        <v>11.545032950939712</v>
      </c>
      <c r="R102" s="45">
        <v>10.726643598615917</v>
      </c>
      <c r="S102" s="45">
        <v>9.6551724137931032</v>
      </c>
      <c r="T102" s="45">
        <v>9.9899999999999984</v>
      </c>
      <c r="U102" s="45">
        <v>2.0066889632107023</v>
      </c>
      <c r="V102" s="45">
        <v>11.846689895470382</v>
      </c>
      <c r="W102" s="45">
        <v>6.0200668896321075</v>
      </c>
      <c r="X102" s="45">
        <v>9.6989966555183944</v>
      </c>
      <c r="Y102" s="37"/>
    </row>
    <row r="103" spans="1:25" x14ac:dyDescent="0.25">
      <c r="A103" s="230" t="s">
        <v>46</v>
      </c>
    </row>
    <row r="104" spans="1:25" s="88" customFormat="1" ht="14.25" x14ac:dyDescent="0.2">
      <c r="L104" s="126"/>
      <c r="M104" s="126"/>
      <c r="N104" s="126"/>
      <c r="Y104" s="137"/>
    </row>
    <row r="105" spans="1:25" s="88" customFormat="1" ht="14.25" x14ac:dyDescent="0.2">
      <c r="A105" s="231" t="s">
        <v>401</v>
      </c>
      <c r="L105" s="126"/>
      <c r="M105" s="126"/>
      <c r="N105" s="126"/>
      <c r="Y105" s="137"/>
    </row>
  </sheetData>
  <mergeCells count="22">
    <mergeCell ref="Q3:T3"/>
    <mergeCell ref="U3:X3"/>
    <mergeCell ref="A83:N83"/>
    <mergeCell ref="A5:N5"/>
    <mergeCell ref="A11:N11"/>
    <mergeCell ref="A20:N20"/>
    <mergeCell ref="A29:N29"/>
    <mergeCell ref="A34:N34"/>
    <mergeCell ref="A40:N40"/>
    <mergeCell ref="A43:N43"/>
    <mergeCell ref="A52:N52"/>
    <mergeCell ref="A69:N69"/>
    <mergeCell ref="A73:N73"/>
    <mergeCell ref="A78:N78"/>
    <mergeCell ref="A65:N65"/>
    <mergeCell ref="A93:N93"/>
    <mergeCell ref="A98:N98"/>
    <mergeCell ref="A2:N2"/>
    <mergeCell ref="E3:H3"/>
    <mergeCell ref="I3:L3"/>
    <mergeCell ref="M3:P3"/>
    <mergeCell ref="B3:D3"/>
  </mergeCells>
  <hyperlinks>
    <hyperlink ref="A1" location="Menu!A1" display="Return to Menu"/>
  </hyperlinks>
  <printOptions horizontalCentered="1"/>
  <pageMargins left="0.7" right="0.74803149606299202" top="0.4" bottom="0.47244094488188998" header="0.62" footer="0.511811023622047"/>
  <pageSetup paperSize="9" scale="56" orientation="landscape" r:id="rId1"/>
  <headerFooter alignWithMargins="0"/>
  <rowBreaks count="1" manualBreakCount="1">
    <brk id="51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5703125" customWidth="1"/>
    <col min="2" max="4" width="7.28515625" customWidth="1"/>
    <col min="5" max="5" width="8" customWidth="1"/>
    <col min="6" max="6" width="8.140625" customWidth="1"/>
    <col min="7" max="7" width="7.5703125" style="52" customWidth="1"/>
    <col min="8" max="9" width="8.140625" customWidth="1"/>
    <col min="10" max="10" width="7.42578125" customWidth="1"/>
    <col min="11" max="11" width="7.140625" customWidth="1"/>
    <col min="14" max="14" width="9.140625" style="26"/>
    <col min="25" max="25" width="9.140625" style="43"/>
  </cols>
  <sheetData>
    <row r="1" spans="1:25" ht="26.25" x14ac:dyDescent="0.4">
      <c r="A1" s="314" t="s">
        <v>445</v>
      </c>
    </row>
    <row r="2" spans="1:25" s="1" customFormat="1" ht="18.75" thickBot="1" x14ac:dyDescent="0.3">
      <c r="A2" s="327" t="s">
        <v>404</v>
      </c>
      <c r="B2" s="327"/>
      <c r="C2" s="327"/>
      <c r="D2" s="327"/>
      <c r="E2" s="327"/>
      <c r="F2" s="327"/>
      <c r="G2" s="327"/>
      <c r="H2" s="327"/>
      <c r="I2" s="327"/>
      <c r="J2" s="327"/>
      <c r="K2" s="320"/>
      <c r="L2" s="320"/>
      <c r="M2" s="320"/>
      <c r="N2" s="320"/>
      <c r="O2" s="179"/>
      <c r="P2" s="179"/>
      <c r="Q2" s="179"/>
      <c r="R2" s="179"/>
      <c r="Y2" s="299"/>
    </row>
    <row r="3" spans="1:25" s="2" customFormat="1" ht="15.75" thickBot="1" x14ac:dyDescent="0.3">
      <c r="A3" s="196" t="s">
        <v>0</v>
      </c>
      <c r="B3" s="316">
        <v>2008</v>
      </c>
      <c r="C3" s="317"/>
      <c r="D3" s="318"/>
      <c r="E3" s="316">
        <v>2009</v>
      </c>
      <c r="F3" s="317"/>
      <c r="G3" s="317"/>
      <c r="H3" s="318"/>
      <c r="I3" s="316">
        <v>2010</v>
      </c>
      <c r="J3" s="322"/>
      <c r="K3" s="322"/>
      <c r="L3" s="322"/>
      <c r="M3" s="316">
        <v>2011</v>
      </c>
      <c r="N3" s="317"/>
      <c r="O3" s="317"/>
      <c r="P3" s="318"/>
      <c r="Q3" s="316">
        <v>2012</v>
      </c>
      <c r="R3" s="317"/>
      <c r="S3" s="317"/>
      <c r="T3" s="318"/>
      <c r="U3" s="316">
        <v>2013</v>
      </c>
      <c r="V3" s="317"/>
      <c r="W3" s="317"/>
      <c r="X3" s="318"/>
      <c r="Y3" s="295"/>
    </row>
    <row r="4" spans="1:25" s="2" customFormat="1" ht="15.75" thickBot="1" x14ac:dyDescent="0.3">
      <c r="A4" s="196" t="s">
        <v>1</v>
      </c>
      <c r="B4" s="199" t="s">
        <v>2</v>
      </c>
      <c r="C4" s="197" t="s">
        <v>3</v>
      </c>
      <c r="D4" s="198" t="s">
        <v>4</v>
      </c>
      <c r="E4" s="199" t="s">
        <v>5</v>
      </c>
      <c r="F4" s="197" t="s">
        <v>2</v>
      </c>
      <c r="G4" s="197" t="s">
        <v>3</v>
      </c>
      <c r="H4" s="198" t="s">
        <v>4</v>
      </c>
      <c r="I4" s="199" t="s">
        <v>5</v>
      </c>
      <c r="J4" s="197" t="s">
        <v>2</v>
      </c>
      <c r="K4" s="203" t="s">
        <v>3</v>
      </c>
      <c r="L4" s="197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00" t="s">
        <v>4</v>
      </c>
      <c r="U4" s="200" t="s">
        <v>5</v>
      </c>
      <c r="V4" s="200" t="s">
        <v>2</v>
      </c>
      <c r="W4" s="200" t="s">
        <v>3</v>
      </c>
      <c r="X4" s="289" t="s">
        <v>4</v>
      </c>
      <c r="Y4" s="295"/>
    </row>
    <row r="5" spans="1:25" s="1" customFormat="1" x14ac:dyDescent="0.25">
      <c r="A5" s="326" t="s">
        <v>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55"/>
      <c r="P5" s="55"/>
      <c r="Q5" s="55"/>
      <c r="R5" s="4"/>
      <c r="S5" s="55"/>
      <c r="T5" s="55"/>
      <c r="U5" s="55"/>
      <c r="V5" s="4"/>
      <c r="W5" s="4"/>
      <c r="X5" s="4"/>
      <c r="Y5" s="4"/>
    </row>
    <row r="6" spans="1:25" x14ac:dyDescent="0.25">
      <c r="A6" s="3" t="s">
        <v>7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4"/>
    </row>
    <row r="7" spans="1:25" x14ac:dyDescent="0.25">
      <c r="A7" s="6" t="s">
        <v>8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4"/>
    </row>
    <row r="8" spans="1:25" x14ac:dyDescent="0.25">
      <c r="A8" s="201" t="s">
        <v>81</v>
      </c>
      <c r="B8" s="129">
        <v>24.999999999999996</v>
      </c>
      <c r="C8" s="129">
        <v>38.6</v>
      </c>
      <c r="D8" s="57">
        <v>-10.9</v>
      </c>
      <c r="E8" s="55">
        <v>-8.8000000000000007</v>
      </c>
      <c r="F8" s="55">
        <v>-2.2000000000000002</v>
      </c>
      <c r="G8" s="53">
        <v>-14.285714285714288</v>
      </c>
      <c r="H8" s="53">
        <v>-6.3380281690140805</v>
      </c>
      <c r="I8" s="55">
        <v>17.2</v>
      </c>
      <c r="J8" s="60">
        <v>24.1</v>
      </c>
      <c r="K8" s="53">
        <v>36.5</v>
      </c>
      <c r="L8" s="59">
        <v>34.900000000000006</v>
      </c>
      <c r="M8" s="59">
        <v>37</v>
      </c>
      <c r="N8" s="55">
        <v>35.200000000000003</v>
      </c>
      <c r="O8" s="53">
        <v>27.9</v>
      </c>
      <c r="P8" s="53">
        <v>31.7</v>
      </c>
      <c r="Q8" s="53">
        <v>2.4000000000000021</v>
      </c>
      <c r="R8" s="37">
        <v>5.0999999999999996</v>
      </c>
      <c r="S8" s="53">
        <v>6.0000000000000036</v>
      </c>
      <c r="T8" s="53">
        <v>15.5</v>
      </c>
      <c r="U8" s="53">
        <v>19.199999999999996</v>
      </c>
      <c r="V8" s="37">
        <v>6.3000000000000007</v>
      </c>
      <c r="W8" s="37">
        <v>22.3</v>
      </c>
      <c r="X8" s="37">
        <v>19.540229885057471</v>
      </c>
      <c r="Y8" s="37"/>
    </row>
    <row r="9" spans="1:25" x14ac:dyDescent="0.25">
      <c r="A9" s="6" t="s">
        <v>10</v>
      </c>
      <c r="B9" s="129"/>
      <c r="C9" s="129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3"/>
      <c r="V9" s="37"/>
      <c r="W9" s="37"/>
      <c r="X9" s="37"/>
      <c r="Y9" s="37"/>
    </row>
    <row r="10" spans="1:25" x14ac:dyDescent="0.25">
      <c r="A10" s="201" t="s">
        <v>81</v>
      </c>
      <c r="B10" s="129">
        <v>76.19047619047619</v>
      </c>
      <c r="C10" s="129">
        <v>62.7</v>
      </c>
      <c r="D10" s="57">
        <v>18.899999999999999</v>
      </c>
      <c r="E10" s="55">
        <v>32.5</v>
      </c>
      <c r="F10" s="55">
        <v>42.9</v>
      </c>
      <c r="G10" s="53">
        <v>43.571428571428569</v>
      </c>
      <c r="H10" s="53">
        <v>52.816901408450704</v>
      </c>
      <c r="I10" s="55">
        <v>61.7</v>
      </c>
      <c r="J10" s="133">
        <v>62</v>
      </c>
      <c r="K10" s="53">
        <v>70.7</v>
      </c>
      <c r="L10" s="59">
        <v>67.7</v>
      </c>
      <c r="M10" s="59">
        <v>68.300000000000011</v>
      </c>
      <c r="N10" s="55">
        <v>62.900000000000006</v>
      </c>
      <c r="O10" s="37">
        <v>54.7</v>
      </c>
      <c r="P10" s="37">
        <v>60.400000000000006</v>
      </c>
      <c r="Q10" s="37">
        <v>34.400000000000006</v>
      </c>
      <c r="R10" s="37">
        <v>49.2</v>
      </c>
      <c r="S10" s="37">
        <v>42.5</v>
      </c>
      <c r="T10" s="37">
        <v>54.6</v>
      </c>
      <c r="U10" s="37">
        <v>58</v>
      </c>
      <c r="V10" s="37">
        <v>41.7</v>
      </c>
      <c r="W10" s="37">
        <v>64.5</v>
      </c>
      <c r="X10" s="37">
        <v>58.045977011494259</v>
      </c>
      <c r="Y10" s="37"/>
    </row>
    <row r="11" spans="1:25" s="1" customFormat="1" x14ac:dyDescent="0.25">
      <c r="A11" s="315" t="s">
        <v>11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37"/>
    </row>
    <row r="12" spans="1:25" x14ac:dyDescent="0.25">
      <c r="A12" s="9" t="s">
        <v>12</v>
      </c>
      <c r="B12" s="67">
        <v>33.333333333333329</v>
      </c>
      <c r="C12" s="67">
        <v>36.53846153846154</v>
      </c>
      <c r="D12" s="134">
        <v>4.3478260869565197</v>
      </c>
      <c r="E12" s="44">
        <v>11.111111111111107</v>
      </c>
      <c r="F12" s="44">
        <v>-16.666666666666664</v>
      </c>
      <c r="G12" s="37">
        <v>-12.962962962962969</v>
      </c>
      <c r="H12" s="37">
        <v>-7.2727272727272663</v>
      </c>
      <c r="I12" s="133">
        <v>12</v>
      </c>
      <c r="J12" s="133">
        <v>21.05263157894737</v>
      </c>
      <c r="K12" s="37">
        <v>34.065934065934066</v>
      </c>
      <c r="L12" s="37">
        <v>23.275862068965516</v>
      </c>
      <c r="M12" s="37">
        <v>33.944954128440372</v>
      </c>
      <c r="N12" s="44">
        <v>35.555555555555557</v>
      </c>
      <c r="O12" s="37">
        <v>7.0588235294117645</v>
      </c>
      <c r="P12" s="37">
        <v>28.000000000000004</v>
      </c>
      <c r="Q12" s="37">
        <v>0.91743119266055051</v>
      </c>
      <c r="R12" s="37">
        <v>-18.7</v>
      </c>
      <c r="S12" s="37">
        <v>-9.2783505154639183</v>
      </c>
      <c r="T12" s="37">
        <v>11.111111111111111</v>
      </c>
      <c r="U12" s="37">
        <v>23</v>
      </c>
      <c r="V12" s="37">
        <v>4.1666666666666661</v>
      </c>
      <c r="W12" s="37">
        <v>13.978494623655912</v>
      </c>
      <c r="X12" s="37">
        <v>19.791666666666668</v>
      </c>
      <c r="Y12" s="37"/>
    </row>
    <row r="13" spans="1:25" x14ac:dyDescent="0.25">
      <c r="A13" s="10" t="s">
        <v>13</v>
      </c>
      <c r="B13" s="67">
        <v>-66.666666666666671</v>
      </c>
      <c r="C13" s="67">
        <v>41.176470588235297</v>
      </c>
      <c r="D13" s="134">
        <v>50</v>
      </c>
      <c r="E13" s="44">
        <v>50</v>
      </c>
      <c r="F13" s="44">
        <v>60</v>
      </c>
      <c r="G13" s="37">
        <v>0</v>
      </c>
      <c r="H13" s="37">
        <v>40</v>
      </c>
      <c r="I13" s="133">
        <v>0</v>
      </c>
      <c r="J13" s="133">
        <v>42.857142857142854</v>
      </c>
      <c r="K13" s="37">
        <v>71.428571428571431</v>
      </c>
      <c r="L13" s="37">
        <v>62.5</v>
      </c>
      <c r="M13" s="37">
        <v>76.923076923076934</v>
      </c>
      <c r="N13" s="44">
        <v>58.333333333333336</v>
      </c>
      <c r="O13" s="37">
        <v>55.555555555555557</v>
      </c>
      <c r="P13" s="37">
        <v>20</v>
      </c>
      <c r="Q13" s="37">
        <v>28.571428571428569</v>
      </c>
      <c r="R13" s="37">
        <v>16.3</v>
      </c>
      <c r="S13" s="37">
        <v>12.121212121212121</v>
      </c>
      <c r="T13" s="37">
        <v>14.285714285714285</v>
      </c>
      <c r="U13" s="37">
        <v>0</v>
      </c>
      <c r="V13" s="37">
        <v>7.5</v>
      </c>
      <c r="W13" s="37">
        <v>14.893617021276595</v>
      </c>
      <c r="X13" s="37">
        <v>6.9767441860465116</v>
      </c>
      <c r="Y13" s="37"/>
    </row>
    <row r="14" spans="1:25" x14ac:dyDescent="0.25">
      <c r="A14" s="10" t="s">
        <v>14</v>
      </c>
      <c r="B14" s="67">
        <v>20</v>
      </c>
      <c r="C14" s="67">
        <v>26.086956521739133</v>
      </c>
      <c r="D14" s="134">
        <v>-19.444444444444443</v>
      </c>
      <c r="E14" s="44">
        <v>-30.555555555555557</v>
      </c>
      <c r="F14" s="44">
        <v>-23.809523809523807</v>
      </c>
      <c r="G14" s="37">
        <v>-16.12903225806452</v>
      </c>
      <c r="H14" s="37">
        <v>-25.714285714285712</v>
      </c>
      <c r="I14" s="133">
        <v>20.833333333333336</v>
      </c>
      <c r="J14" s="133">
        <v>22.727272727272734</v>
      </c>
      <c r="K14" s="37">
        <v>42.5</v>
      </c>
      <c r="L14" s="37">
        <v>47.457627118644069</v>
      </c>
      <c r="M14" s="37">
        <v>33.802816901408448</v>
      </c>
      <c r="N14" s="44">
        <v>37.878787878787875</v>
      </c>
      <c r="O14" s="37">
        <v>44.736842105263158</v>
      </c>
      <c r="P14" s="37">
        <v>31.944444444444443</v>
      </c>
      <c r="Q14" s="37">
        <v>8.4507042253521121</v>
      </c>
      <c r="R14" s="37">
        <v>8.8000000000000007</v>
      </c>
      <c r="S14" s="37">
        <v>13.131313131313133</v>
      </c>
      <c r="T14" s="37">
        <v>16.091954022988507</v>
      </c>
      <c r="U14" s="37">
        <v>26.595744680851062</v>
      </c>
      <c r="V14" s="37">
        <v>7.4468085106382977</v>
      </c>
      <c r="W14" s="37">
        <v>26.966292134831459</v>
      </c>
      <c r="X14" s="37">
        <v>5.376344086021505</v>
      </c>
      <c r="Y14" s="37"/>
    </row>
    <row r="15" spans="1:25" x14ac:dyDescent="0.25">
      <c r="A15" s="10" t="s">
        <v>15</v>
      </c>
      <c r="B15" s="67">
        <v>29.411764705882348</v>
      </c>
      <c r="C15" s="67">
        <v>38.461538461538467</v>
      </c>
      <c r="D15" s="134">
        <v>-39.130434782608695</v>
      </c>
      <c r="E15" s="44">
        <v>0</v>
      </c>
      <c r="F15" s="44">
        <v>22.222222222222221</v>
      </c>
      <c r="G15" s="37">
        <v>16.666666666666664</v>
      </c>
      <c r="H15" s="37">
        <v>-18.75</v>
      </c>
      <c r="I15" s="133">
        <v>-20</v>
      </c>
      <c r="J15" s="133">
        <v>15.789473684210526</v>
      </c>
      <c r="K15" s="37">
        <v>33.333333333333329</v>
      </c>
      <c r="L15" s="37">
        <v>72.222222222222214</v>
      </c>
      <c r="M15" s="37">
        <v>27.027027027027028</v>
      </c>
      <c r="N15" s="44">
        <v>34.210526315789473</v>
      </c>
      <c r="O15" s="37">
        <v>27.777777777777779</v>
      </c>
      <c r="P15" s="37">
        <v>56.666666666666664</v>
      </c>
      <c r="Q15" s="37">
        <v>7.3170731707317067</v>
      </c>
      <c r="R15" s="35">
        <v>17.899999999999999</v>
      </c>
      <c r="S15" s="37">
        <v>11.428571428571429</v>
      </c>
      <c r="T15" s="37">
        <v>19.26605504587156</v>
      </c>
      <c r="U15" s="37">
        <v>16.814159292035399</v>
      </c>
      <c r="V15" s="35">
        <v>6.8</v>
      </c>
      <c r="W15" s="35">
        <v>28.571428571428569</v>
      </c>
      <c r="X15" s="35">
        <v>35.344827586206897</v>
      </c>
      <c r="Y15" s="35"/>
    </row>
    <row r="16" spans="1:25" x14ac:dyDescent="0.25">
      <c r="A16" s="11" t="s">
        <v>16</v>
      </c>
      <c r="B16" s="67">
        <v>0</v>
      </c>
      <c r="C16" s="67">
        <v>0</v>
      </c>
      <c r="D16" s="134">
        <v>-100</v>
      </c>
      <c r="E16" s="44">
        <v>-100</v>
      </c>
      <c r="F16" s="44">
        <v>0</v>
      </c>
      <c r="G16" s="37">
        <v>0</v>
      </c>
      <c r="H16" s="37">
        <v>0</v>
      </c>
      <c r="I16" s="133">
        <v>100</v>
      </c>
      <c r="J16" s="133">
        <v>0</v>
      </c>
      <c r="K16" s="37">
        <v>80</v>
      </c>
      <c r="L16" s="37">
        <v>16.666666666666664</v>
      </c>
      <c r="M16" s="37">
        <v>60</v>
      </c>
      <c r="N16" s="44">
        <v>50</v>
      </c>
      <c r="O16" s="37">
        <v>55.555555555555557</v>
      </c>
      <c r="P16" s="37">
        <v>-66.666666666666657</v>
      </c>
      <c r="Q16" s="37">
        <v>-27.27272727272727</v>
      </c>
      <c r="R16" s="37">
        <v>38.1</v>
      </c>
      <c r="S16" s="37">
        <v>-11.76470588235294</v>
      </c>
      <c r="T16" s="37">
        <v>-5.2631578947368416</v>
      </c>
      <c r="U16" s="37">
        <v>15</v>
      </c>
      <c r="V16" s="37">
        <v>-6.7</v>
      </c>
      <c r="W16" s="37">
        <v>56.000000000000007</v>
      </c>
      <c r="X16" s="37">
        <v>52</v>
      </c>
      <c r="Y16" s="37"/>
    </row>
    <row r="17" spans="1:25" x14ac:dyDescent="0.25">
      <c r="A17" s="11" t="s">
        <v>17</v>
      </c>
      <c r="B17" s="67">
        <v>33.333333333333336</v>
      </c>
      <c r="C17" s="67">
        <v>52.173913043478265</v>
      </c>
      <c r="D17" s="134">
        <v>0</v>
      </c>
      <c r="E17" s="44">
        <v>33.333333333333336</v>
      </c>
      <c r="F17" s="44">
        <v>30.8</v>
      </c>
      <c r="G17" s="37">
        <v>-15</v>
      </c>
      <c r="H17" s="37">
        <v>40</v>
      </c>
      <c r="I17" s="133">
        <v>42.857142857142854</v>
      </c>
      <c r="J17" s="133">
        <v>31.81818181818182</v>
      </c>
      <c r="K17" s="37">
        <v>53.125</v>
      </c>
      <c r="L17" s="37">
        <v>43.589743589743591</v>
      </c>
      <c r="M17" s="37">
        <v>41.666666666666671</v>
      </c>
      <c r="N17" s="44">
        <v>28.571428571428569</v>
      </c>
      <c r="O17" s="37">
        <v>34.146341463414636</v>
      </c>
      <c r="P17" s="37">
        <v>47.058823529411761</v>
      </c>
      <c r="Q17" s="37">
        <v>-30.555555555555557</v>
      </c>
      <c r="R17" s="37">
        <v>19.399999999999999</v>
      </c>
      <c r="S17" s="37">
        <v>9.375</v>
      </c>
      <c r="T17" s="37">
        <v>29.411764705882355</v>
      </c>
      <c r="U17" s="37">
        <v>3.125</v>
      </c>
      <c r="V17" s="37">
        <v>-2.9</v>
      </c>
      <c r="W17" s="37">
        <v>19.35483870967742</v>
      </c>
      <c r="X17" s="37">
        <v>34.285714285714285</v>
      </c>
      <c r="Y17" s="37"/>
    </row>
    <row r="18" spans="1:25" x14ac:dyDescent="0.25">
      <c r="A18" s="11" t="s">
        <v>18</v>
      </c>
      <c r="B18" s="67">
        <v>25</v>
      </c>
      <c r="C18" s="67">
        <v>0</v>
      </c>
      <c r="D18" s="134">
        <v>0</v>
      </c>
      <c r="E18" s="44">
        <v>0</v>
      </c>
      <c r="F18" s="44">
        <v>0</v>
      </c>
      <c r="G18" s="37">
        <v>-20</v>
      </c>
      <c r="H18" s="37">
        <v>-37.5</v>
      </c>
      <c r="I18" s="133">
        <v>0</v>
      </c>
      <c r="J18" s="133">
        <v>26.315789473684205</v>
      </c>
      <c r="K18" s="37">
        <v>3.5714285714285712</v>
      </c>
      <c r="L18" s="37">
        <v>25</v>
      </c>
      <c r="M18" s="37">
        <v>45.454545454545453</v>
      </c>
      <c r="N18" s="44">
        <v>27.27272727272727</v>
      </c>
      <c r="O18" s="37">
        <v>46.666666666666664</v>
      </c>
      <c r="P18" s="37">
        <v>17.647058823529413</v>
      </c>
      <c r="Q18" s="37">
        <v>0</v>
      </c>
      <c r="R18" s="37">
        <v>7.4</v>
      </c>
      <c r="S18" s="37">
        <v>10.714285714285714</v>
      </c>
      <c r="T18" s="37">
        <v>22.58064516129032</v>
      </c>
      <c r="U18" s="37">
        <v>23.333333333333332</v>
      </c>
      <c r="V18" s="37">
        <v>10.7</v>
      </c>
      <c r="W18" s="37">
        <v>6.8965517241379306</v>
      </c>
      <c r="X18" s="37">
        <v>29.032258064516128</v>
      </c>
      <c r="Y18" s="37"/>
    </row>
    <row r="19" spans="1:25" x14ac:dyDescent="0.25">
      <c r="A19" s="204" t="s">
        <v>19</v>
      </c>
      <c r="B19" s="115">
        <v>100</v>
      </c>
      <c r="C19" s="115">
        <v>66.666666666666671</v>
      </c>
      <c r="D19" s="135">
        <v>33.299999999999997</v>
      </c>
      <c r="E19" s="112">
        <v>25</v>
      </c>
      <c r="F19" s="112">
        <v>0</v>
      </c>
      <c r="G19" s="47">
        <v>-40</v>
      </c>
      <c r="H19" s="47">
        <v>0</v>
      </c>
      <c r="I19" s="61">
        <v>66.666666666666657</v>
      </c>
      <c r="J19" s="61">
        <v>42.857142857142854</v>
      </c>
      <c r="K19" s="47">
        <v>30</v>
      </c>
      <c r="L19" s="47">
        <v>0</v>
      </c>
      <c r="M19" s="47">
        <v>40</v>
      </c>
      <c r="N19" s="112">
        <v>-25</v>
      </c>
      <c r="O19" s="47">
        <v>-33.333333333333329</v>
      </c>
      <c r="P19" s="47">
        <v>0</v>
      </c>
      <c r="Q19" s="47">
        <v>25</v>
      </c>
      <c r="R19" s="47">
        <v>9.1</v>
      </c>
      <c r="S19" s="47">
        <v>28.571428571428569</v>
      </c>
      <c r="T19" s="47">
        <v>20</v>
      </c>
      <c r="U19" s="47">
        <v>25.806451612903224</v>
      </c>
      <c r="V19" s="47">
        <v>30.8</v>
      </c>
      <c r="W19" s="47">
        <v>37.037037037037038</v>
      </c>
      <c r="X19" s="47">
        <v>28</v>
      </c>
      <c r="Y19" s="37"/>
    </row>
    <row r="20" spans="1:25" s="1" customFormat="1" x14ac:dyDescent="0.25">
      <c r="A20" s="325" t="s">
        <v>20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53"/>
      <c r="P20" s="53"/>
      <c r="Q20" s="53"/>
      <c r="R20" s="37"/>
      <c r="S20" s="53"/>
      <c r="T20" s="53"/>
      <c r="U20" s="53"/>
      <c r="V20" s="37"/>
      <c r="W20" s="37"/>
      <c r="X20" s="37"/>
      <c r="Y20" s="37"/>
    </row>
    <row r="21" spans="1:25" x14ac:dyDescent="0.25">
      <c r="A21" s="9" t="s">
        <v>12</v>
      </c>
      <c r="B21" s="118">
        <v>77.777777777777771</v>
      </c>
      <c r="C21" s="129">
        <v>65.384615384615387</v>
      </c>
      <c r="D21" s="118">
        <v>21.739130434782606</v>
      </c>
      <c r="E21" s="53">
        <v>22.222222222222221</v>
      </c>
      <c r="F21" s="53">
        <v>38.888888888888886</v>
      </c>
      <c r="G21" s="53">
        <v>45.283018867924525</v>
      </c>
      <c r="H21" s="53">
        <v>50.909090909090907</v>
      </c>
      <c r="I21" s="53">
        <v>57.333333333333336</v>
      </c>
      <c r="J21" s="60">
        <v>57.89473684210526</v>
      </c>
      <c r="K21" s="53">
        <v>64.835164835164832</v>
      </c>
      <c r="L21" s="53">
        <v>64.65517241379311</v>
      </c>
      <c r="M21" s="59">
        <v>59.633027522935777</v>
      </c>
      <c r="N21" s="53">
        <v>58.888888888888893</v>
      </c>
      <c r="O21" s="53">
        <v>47.058823529411761</v>
      </c>
      <c r="P21" s="53">
        <v>73</v>
      </c>
      <c r="Q21" s="53">
        <v>33.027522935779821</v>
      </c>
      <c r="R21" s="37">
        <v>31.9</v>
      </c>
      <c r="S21" s="53">
        <v>38.144329896907216</v>
      </c>
      <c r="T21" s="53">
        <v>63.333333333333329</v>
      </c>
      <c r="U21" s="53">
        <v>59</v>
      </c>
      <c r="V21" s="37">
        <v>43.75</v>
      </c>
      <c r="W21" s="37">
        <v>67.741935483870961</v>
      </c>
      <c r="X21" s="37">
        <v>60.416666666666664</v>
      </c>
      <c r="Y21" s="37"/>
    </row>
    <row r="22" spans="1:25" x14ac:dyDescent="0.25">
      <c r="A22" s="10" t="s">
        <v>13</v>
      </c>
      <c r="B22" s="118">
        <v>100</v>
      </c>
      <c r="C22" s="129">
        <v>82.352941176470594</v>
      </c>
      <c r="D22" s="118">
        <v>100</v>
      </c>
      <c r="E22" s="53">
        <v>100</v>
      </c>
      <c r="F22" s="53">
        <v>60</v>
      </c>
      <c r="G22" s="53">
        <v>0</v>
      </c>
      <c r="H22" s="53">
        <v>100</v>
      </c>
      <c r="I22" s="53">
        <v>-33.333333333333329</v>
      </c>
      <c r="J22" s="60">
        <v>71.428571428571431</v>
      </c>
      <c r="K22" s="53">
        <v>100</v>
      </c>
      <c r="L22" s="53">
        <v>87.5</v>
      </c>
      <c r="M22" s="59">
        <v>92.307692307692307</v>
      </c>
      <c r="N22" s="53">
        <v>91.666666666666657</v>
      </c>
      <c r="O22" s="53">
        <v>77.777777777777786</v>
      </c>
      <c r="P22" s="53">
        <v>33.333333333333329</v>
      </c>
      <c r="Q22" s="53">
        <v>57.142857142857139</v>
      </c>
      <c r="R22" s="37">
        <v>67.400000000000006</v>
      </c>
      <c r="S22" s="53">
        <v>36.363636363636367</v>
      </c>
      <c r="T22" s="53">
        <v>47.619047619047613</v>
      </c>
      <c r="U22" s="53">
        <v>51.162790697674424</v>
      </c>
      <c r="V22" s="37">
        <v>35</v>
      </c>
      <c r="W22" s="37">
        <v>61.702127659574465</v>
      </c>
      <c r="X22" s="37">
        <v>34.883720930232556</v>
      </c>
      <c r="Y22" s="37"/>
    </row>
    <row r="23" spans="1:25" x14ac:dyDescent="0.25">
      <c r="A23" s="10" t="s">
        <v>14</v>
      </c>
      <c r="B23" s="118">
        <v>70</v>
      </c>
      <c r="C23" s="129">
        <v>60.869565217391305</v>
      </c>
      <c r="D23" s="118">
        <v>13.888888888888886</v>
      </c>
      <c r="E23" s="53">
        <v>36.111111111111114</v>
      </c>
      <c r="F23" s="53">
        <v>38.095238095238095</v>
      </c>
      <c r="G23" s="53">
        <v>48.387096774193552</v>
      </c>
      <c r="H23" s="53">
        <v>39.999999999999993</v>
      </c>
      <c r="I23" s="53">
        <v>54.166666666666664</v>
      </c>
      <c r="J23" s="60">
        <v>65.909090909090907</v>
      </c>
      <c r="K23" s="53">
        <v>82.5</v>
      </c>
      <c r="L23" s="53">
        <v>74.576271186440678</v>
      </c>
      <c r="M23" s="59">
        <v>67.605633802816897</v>
      </c>
      <c r="N23" s="53">
        <v>59.090909090909093</v>
      </c>
      <c r="O23" s="53">
        <v>60.526315789473685</v>
      </c>
      <c r="P23" s="53">
        <v>58.333333333333336</v>
      </c>
      <c r="Q23" s="53">
        <v>42.25352112676056</v>
      </c>
      <c r="R23" s="37">
        <v>63.7</v>
      </c>
      <c r="S23" s="53">
        <v>48.484848484848484</v>
      </c>
      <c r="T23" s="53">
        <v>54.022988505747129</v>
      </c>
      <c r="U23" s="53">
        <v>61.702127659574465</v>
      </c>
      <c r="V23" s="37">
        <v>42.553191489361701</v>
      </c>
      <c r="W23" s="37">
        <v>58.426966292134829</v>
      </c>
      <c r="X23" s="37">
        <v>58.064516129032256</v>
      </c>
      <c r="Y23" s="37"/>
    </row>
    <row r="24" spans="1:25" x14ac:dyDescent="0.25">
      <c r="A24" s="10" t="s">
        <v>15</v>
      </c>
      <c r="B24" s="118">
        <v>70.588235294117652</v>
      </c>
      <c r="C24" s="129">
        <v>61.53846153846154</v>
      </c>
      <c r="D24" s="118">
        <v>-8.695652173913043</v>
      </c>
      <c r="E24" s="53">
        <v>18.75</v>
      </c>
      <c r="F24" s="53">
        <v>66.666666666666671</v>
      </c>
      <c r="G24" s="53">
        <v>49.999999999999993</v>
      </c>
      <c r="H24" s="53">
        <v>56.25</v>
      </c>
      <c r="I24" s="53">
        <v>40</v>
      </c>
      <c r="J24" s="60">
        <v>47.368421052631575</v>
      </c>
      <c r="K24" s="53">
        <v>77.777777777777786</v>
      </c>
      <c r="L24" s="53">
        <v>61.111111111111114</v>
      </c>
      <c r="M24" s="59">
        <v>78.378378378378372</v>
      </c>
      <c r="N24" s="53">
        <v>63.157894736842103</v>
      </c>
      <c r="O24" s="53">
        <v>47.222222222222221</v>
      </c>
      <c r="P24" s="53">
        <v>53.333333333333336</v>
      </c>
      <c r="Q24" s="53">
        <v>14.634146341463413</v>
      </c>
      <c r="R24" s="54">
        <v>44.3</v>
      </c>
      <c r="S24" s="53">
        <v>42.857142857142854</v>
      </c>
      <c r="T24" s="53">
        <v>73.562248037830273</v>
      </c>
      <c r="U24" s="53">
        <v>56.637168141592923</v>
      </c>
      <c r="V24" s="54">
        <v>41.5</v>
      </c>
      <c r="W24" s="54">
        <v>67.857142857142861</v>
      </c>
      <c r="X24" s="54">
        <v>68.807339449541288</v>
      </c>
      <c r="Y24" s="35"/>
    </row>
    <row r="25" spans="1:25" x14ac:dyDescent="0.25">
      <c r="A25" s="11" t="s">
        <v>16</v>
      </c>
      <c r="B25" s="118">
        <v>75</v>
      </c>
      <c r="C25" s="129">
        <v>-100</v>
      </c>
      <c r="D25" s="118">
        <v>100</v>
      </c>
      <c r="E25" s="53">
        <v>0</v>
      </c>
      <c r="F25" s="53">
        <v>0</v>
      </c>
      <c r="G25" s="53">
        <v>0</v>
      </c>
      <c r="H25" s="53">
        <v>100</v>
      </c>
      <c r="I25" s="53">
        <v>100</v>
      </c>
      <c r="J25" s="60">
        <v>0</v>
      </c>
      <c r="K25" s="53">
        <v>100</v>
      </c>
      <c r="L25" s="53">
        <v>33.333333333333329</v>
      </c>
      <c r="M25" s="59">
        <v>40</v>
      </c>
      <c r="N25" s="53">
        <v>87.5</v>
      </c>
      <c r="O25" s="53">
        <v>88.888888888888886</v>
      </c>
      <c r="P25" s="53">
        <v>0</v>
      </c>
      <c r="Q25" s="53">
        <v>36.363636363636367</v>
      </c>
      <c r="R25" s="37">
        <v>66.7</v>
      </c>
      <c r="S25" s="53">
        <v>17.647058823529413</v>
      </c>
      <c r="T25" s="53">
        <v>42.105263157894733</v>
      </c>
      <c r="U25" s="53">
        <v>55.000000000000007</v>
      </c>
      <c r="V25" s="37">
        <v>43.333333333333336</v>
      </c>
      <c r="W25" s="37">
        <v>76</v>
      </c>
      <c r="X25" s="37">
        <v>48</v>
      </c>
      <c r="Y25" s="37"/>
    </row>
    <row r="26" spans="1:25" x14ac:dyDescent="0.25">
      <c r="A26" s="11" t="s">
        <v>17</v>
      </c>
      <c r="B26" s="118">
        <v>91.666666666666671</v>
      </c>
      <c r="C26" s="129">
        <v>52.173913043478258</v>
      </c>
      <c r="D26" s="118">
        <v>100</v>
      </c>
      <c r="E26" s="53">
        <v>100</v>
      </c>
      <c r="F26" s="53">
        <v>61.538461538461533</v>
      </c>
      <c r="G26" s="53">
        <v>60</v>
      </c>
      <c r="H26" s="53">
        <v>70</v>
      </c>
      <c r="I26" s="53">
        <v>100</v>
      </c>
      <c r="J26" s="60">
        <v>86.36363636363636</v>
      </c>
      <c r="K26" s="53">
        <v>75</v>
      </c>
      <c r="L26" s="53">
        <v>74.358974358974365</v>
      </c>
      <c r="M26" s="59">
        <v>83.333333333333343</v>
      </c>
      <c r="N26" s="53">
        <v>71.428571428571431</v>
      </c>
      <c r="O26" s="53">
        <v>51.219512195121951</v>
      </c>
      <c r="P26" s="53">
        <v>61.764705882352942</v>
      </c>
      <c r="Q26" s="53">
        <v>36.111111111111107</v>
      </c>
      <c r="R26" s="37">
        <v>72.2</v>
      </c>
      <c r="S26" s="53">
        <v>50</v>
      </c>
      <c r="T26" s="53">
        <v>47.058823529411761</v>
      </c>
      <c r="U26" s="53">
        <v>43.75</v>
      </c>
      <c r="V26" s="37">
        <v>26.47058823529412</v>
      </c>
      <c r="W26" s="37">
        <v>74.193548387096769</v>
      </c>
      <c r="X26" s="37">
        <v>100</v>
      </c>
      <c r="Y26" s="37"/>
    </row>
    <row r="27" spans="1:25" x14ac:dyDescent="0.25">
      <c r="A27" s="11" t="s">
        <v>18</v>
      </c>
      <c r="B27" s="118">
        <v>62.5</v>
      </c>
      <c r="C27" s="129">
        <v>0</v>
      </c>
      <c r="D27" s="118">
        <v>0</v>
      </c>
      <c r="E27" s="53">
        <v>0</v>
      </c>
      <c r="F27" s="53">
        <v>0</v>
      </c>
      <c r="G27" s="53">
        <v>30</v>
      </c>
      <c r="H27" s="53">
        <v>37.5</v>
      </c>
      <c r="I27" s="53">
        <v>100</v>
      </c>
      <c r="J27" s="60">
        <v>57.89473684210526</v>
      </c>
      <c r="K27" s="53">
        <v>60.714285714285708</v>
      </c>
      <c r="L27" s="53">
        <v>70</v>
      </c>
      <c r="M27" s="59">
        <v>63.636363636363633</v>
      </c>
      <c r="N27" s="53">
        <v>36.363636363636367</v>
      </c>
      <c r="O27" s="53">
        <v>73.333333333333329</v>
      </c>
      <c r="P27" s="53">
        <v>47.058823529411761</v>
      </c>
      <c r="Q27" s="53">
        <v>6.25</v>
      </c>
      <c r="R27" s="37">
        <v>25.9</v>
      </c>
      <c r="S27" s="53">
        <v>46.428571428571431</v>
      </c>
      <c r="T27" s="53">
        <v>74.193548387096769</v>
      </c>
      <c r="U27" s="53">
        <v>56.666666666666664</v>
      </c>
      <c r="V27" s="37">
        <v>42.857142857142854</v>
      </c>
      <c r="W27" s="37">
        <v>58.620689655172406</v>
      </c>
      <c r="X27" s="37">
        <v>70.967741935483872</v>
      </c>
      <c r="Y27" s="37"/>
    </row>
    <row r="28" spans="1:25" x14ac:dyDescent="0.25">
      <c r="A28" s="11" t="s">
        <v>19</v>
      </c>
      <c r="B28" s="118">
        <v>100</v>
      </c>
      <c r="C28" s="129">
        <v>66.666666666666671</v>
      </c>
      <c r="D28" s="118">
        <v>41.666666666666671</v>
      </c>
      <c r="E28" s="53">
        <v>25</v>
      </c>
      <c r="F28" s="53">
        <v>0</v>
      </c>
      <c r="G28" s="53">
        <v>40</v>
      </c>
      <c r="H28" s="53">
        <v>50</v>
      </c>
      <c r="I28" s="53">
        <v>100</v>
      </c>
      <c r="J28" s="133">
        <v>57.142857142857139</v>
      </c>
      <c r="K28" s="53">
        <v>50</v>
      </c>
      <c r="L28" s="53">
        <v>44.444444444444443</v>
      </c>
      <c r="M28" s="59">
        <v>60</v>
      </c>
      <c r="N28" s="53">
        <v>75</v>
      </c>
      <c r="O28" s="37">
        <v>33.333333333333329</v>
      </c>
      <c r="P28" s="37">
        <v>42.857142857142854</v>
      </c>
      <c r="Q28" s="37">
        <v>45.833333333333329</v>
      </c>
      <c r="R28" s="37">
        <v>0</v>
      </c>
      <c r="S28" s="37">
        <v>46.428571428571431</v>
      </c>
      <c r="T28" s="37">
        <v>32</v>
      </c>
      <c r="U28" s="37">
        <v>70.967741935483872</v>
      </c>
      <c r="V28" s="37">
        <v>57.7</v>
      </c>
      <c r="W28" s="37">
        <v>62.962962962962962</v>
      </c>
      <c r="X28" s="37">
        <v>52</v>
      </c>
      <c r="Y28" s="37"/>
    </row>
    <row r="29" spans="1:25" s="1" customFormat="1" x14ac:dyDescent="0.25">
      <c r="A29" s="315" t="s">
        <v>21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37"/>
    </row>
    <row r="30" spans="1:25" x14ac:dyDescent="0.25">
      <c r="A30" s="9" t="s">
        <v>12</v>
      </c>
      <c r="B30" s="67">
        <v>5.5555555555555571</v>
      </c>
      <c r="C30" s="67">
        <v>-3.8461538461538467</v>
      </c>
      <c r="D30" s="67">
        <v>-4.3478260869565197</v>
      </c>
      <c r="E30" s="37">
        <v>33.333333333333336</v>
      </c>
      <c r="F30" s="37">
        <v>27.777777777777775</v>
      </c>
      <c r="G30" s="37">
        <v>0</v>
      </c>
      <c r="H30" s="37">
        <v>-9.0909090909090899</v>
      </c>
      <c r="I30" s="37">
        <v>10.666666666666668</v>
      </c>
      <c r="J30" s="37">
        <v>15.789473684210527</v>
      </c>
      <c r="K30" s="37">
        <v>35.164835164835168</v>
      </c>
      <c r="L30" s="37">
        <v>22.413793103448278</v>
      </c>
      <c r="M30" s="37">
        <v>21.100917431192663</v>
      </c>
      <c r="N30" s="37">
        <v>36.666666666666664</v>
      </c>
      <c r="O30" s="37">
        <v>3.5294117647058822</v>
      </c>
      <c r="P30" s="37">
        <v>27</v>
      </c>
      <c r="Q30" s="37">
        <v>14.678899082568808</v>
      </c>
      <c r="R30" s="37">
        <v>3.3</v>
      </c>
      <c r="S30" s="37">
        <v>-3.0927835051546393</v>
      </c>
      <c r="T30" s="37">
        <v>6.666666666666667</v>
      </c>
      <c r="U30" s="37">
        <v>11</v>
      </c>
      <c r="V30" s="37">
        <v>10.416666666666668</v>
      </c>
      <c r="W30" s="37">
        <v>10.75268817204301</v>
      </c>
      <c r="X30" s="37">
        <v>22.916666666666668</v>
      </c>
      <c r="Y30" s="37"/>
    </row>
    <row r="31" spans="1:25" x14ac:dyDescent="0.25">
      <c r="A31" s="10" t="s">
        <v>13</v>
      </c>
      <c r="B31" s="67">
        <v>33.333333333333336</v>
      </c>
      <c r="C31" s="67">
        <v>0</v>
      </c>
      <c r="D31" s="67">
        <v>0</v>
      </c>
      <c r="E31" s="37">
        <v>0</v>
      </c>
      <c r="F31" s="37">
        <v>60</v>
      </c>
      <c r="G31" s="37">
        <v>0</v>
      </c>
      <c r="H31" s="37">
        <v>40</v>
      </c>
      <c r="I31" s="37">
        <v>33.333333333333329</v>
      </c>
      <c r="J31" s="37">
        <v>14.285714285714285</v>
      </c>
      <c r="K31" s="37">
        <v>42.857142857142854</v>
      </c>
      <c r="L31" s="37">
        <v>25</v>
      </c>
      <c r="M31" s="37">
        <v>46.153846153846153</v>
      </c>
      <c r="N31" s="37">
        <v>33.333333333333329</v>
      </c>
      <c r="O31" s="37">
        <v>55.555555555555557</v>
      </c>
      <c r="P31" s="37">
        <v>26.666666666666668</v>
      </c>
      <c r="Q31" s="37">
        <v>47.619047619047613</v>
      </c>
      <c r="R31" s="37">
        <v>25.6</v>
      </c>
      <c r="S31" s="37">
        <v>18.181818181818183</v>
      </c>
      <c r="T31" s="37">
        <v>23.809523809523807</v>
      </c>
      <c r="U31" s="37">
        <v>18.604651162790699</v>
      </c>
      <c r="V31" s="37">
        <v>17.5</v>
      </c>
      <c r="W31" s="37">
        <v>25.531914893617021</v>
      </c>
      <c r="X31" s="37">
        <v>-4.6511627906976747</v>
      </c>
      <c r="Y31" s="37"/>
    </row>
    <row r="32" spans="1:25" x14ac:dyDescent="0.25">
      <c r="A32" s="10" t="s">
        <v>14</v>
      </c>
      <c r="B32" s="67">
        <v>30</v>
      </c>
      <c r="C32" s="67">
        <v>17.391304347826086</v>
      </c>
      <c r="D32" s="67">
        <v>-5.5555555555555571</v>
      </c>
      <c r="E32" s="37">
        <v>-25</v>
      </c>
      <c r="F32" s="37">
        <v>14.285714285714288</v>
      </c>
      <c r="G32" s="37">
        <v>19.354838709677423</v>
      </c>
      <c r="H32" s="37">
        <v>18.600000000000001</v>
      </c>
      <c r="I32" s="37">
        <v>20.833333333333336</v>
      </c>
      <c r="J32" s="37">
        <v>9.0909090909090935</v>
      </c>
      <c r="K32" s="37">
        <v>37.5</v>
      </c>
      <c r="L32" s="37">
        <v>33.898305084745758</v>
      </c>
      <c r="M32" s="37">
        <v>22.535211267605636</v>
      </c>
      <c r="N32" s="37">
        <v>19.696969696969695</v>
      </c>
      <c r="O32" s="37">
        <v>28.947368421052634</v>
      </c>
      <c r="P32" s="37">
        <v>45.833333333333329</v>
      </c>
      <c r="Q32" s="37">
        <v>32.394366197183103</v>
      </c>
      <c r="R32" s="37">
        <v>7.7</v>
      </c>
      <c r="S32" s="37">
        <v>13.131313131313133</v>
      </c>
      <c r="T32" s="37">
        <v>13.793103448275861</v>
      </c>
      <c r="U32" s="37">
        <v>18.085106382978726</v>
      </c>
      <c r="V32" s="37">
        <v>8.5106382978723403</v>
      </c>
      <c r="W32" s="37">
        <v>26.966292134831459</v>
      </c>
      <c r="X32" s="37">
        <v>13.978494623655914</v>
      </c>
      <c r="Y32" s="37"/>
    </row>
    <row r="33" spans="1:25" x14ac:dyDescent="0.25">
      <c r="A33" s="202" t="s">
        <v>22</v>
      </c>
      <c r="B33" s="115">
        <v>16.279069767441861</v>
      </c>
      <c r="C33" s="115">
        <v>28.846153846153847</v>
      </c>
      <c r="D33" s="115">
        <v>0</v>
      </c>
      <c r="E33" s="47">
        <v>-8.3000000000000007</v>
      </c>
      <c r="F33" s="47">
        <v>4.5</v>
      </c>
      <c r="G33" s="47">
        <v>0</v>
      </c>
      <c r="H33" s="47">
        <v>6.9</v>
      </c>
      <c r="I33" s="47">
        <v>0</v>
      </c>
      <c r="J33" s="47">
        <v>5.2631578947368425</v>
      </c>
      <c r="K33" s="47">
        <v>33.333333333333329</v>
      </c>
      <c r="L33" s="47">
        <v>61.111111111111114</v>
      </c>
      <c r="M33" s="47">
        <v>27.027027027027028</v>
      </c>
      <c r="N33" s="47">
        <v>28.947368421052634</v>
      </c>
      <c r="O33" s="47">
        <v>11.111111111111111</v>
      </c>
      <c r="P33" s="47">
        <v>33.333333333333329</v>
      </c>
      <c r="Q33" s="47">
        <v>14.634146341463413</v>
      </c>
      <c r="R33" s="47">
        <v>28.3</v>
      </c>
      <c r="S33" s="47">
        <v>18.095238095238095</v>
      </c>
      <c r="T33" s="47">
        <v>19.26605504587156</v>
      </c>
      <c r="U33" s="47">
        <v>24.778761061946902</v>
      </c>
      <c r="V33" s="47">
        <v>5.9</v>
      </c>
      <c r="W33" s="47">
        <v>33.035714285714285</v>
      </c>
      <c r="X33" s="47">
        <v>29.310344827586206</v>
      </c>
      <c r="Y33" s="37"/>
    </row>
    <row r="34" spans="1:25" s="1" customFormat="1" x14ac:dyDescent="0.25">
      <c r="A34" s="325" t="s">
        <v>23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53"/>
      <c r="P34" s="53"/>
      <c r="Q34" s="53"/>
      <c r="R34" s="37"/>
      <c r="S34" s="53"/>
      <c r="T34" s="53"/>
      <c r="U34" s="53"/>
      <c r="V34" s="37"/>
      <c r="W34" s="37"/>
      <c r="X34" s="37"/>
      <c r="Y34" s="37"/>
    </row>
    <row r="35" spans="1:25" x14ac:dyDescent="0.25">
      <c r="A35" s="10" t="s">
        <v>24</v>
      </c>
      <c r="B35" s="129">
        <v>76.19047619047619</v>
      </c>
      <c r="C35" s="129">
        <v>30.999999999999996</v>
      </c>
      <c r="D35" s="118">
        <v>13.9</v>
      </c>
      <c r="E35" s="37">
        <v>3.8</v>
      </c>
      <c r="F35" s="53">
        <v>13.2</v>
      </c>
      <c r="G35" s="53">
        <v>-9.3000000000000007</v>
      </c>
      <c r="H35" s="53">
        <v>-4.2253521126760525</v>
      </c>
      <c r="I35" s="62">
        <v>19.399999999999999</v>
      </c>
      <c r="J35" s="55">
        <v>28.200000000000003</v>
      </c>
      <c r="K35" s="53">
        <v>38.799999999999997</v>
      </c>
      <c r="L35" s="59">
        <v>38.9</v>
      </c>
      <c r="M35" s="59">
        <v>35.9</v>
      </c>
      <c r="N35" s="53">
        <v>32.200000000000003</v>
      </c>
      <c r="O35" s="53">
        <v>35</v>
      </c>
      <c r="P35" s="53">
        <v>28.400000000000002</v>
      </c>
      <c r="Q35" s="53">
        <v>14.299999999999997</v>
      </c>
      <c r="R35" s="37">
        <v>17.2</v>
      </c>
      <c r="S35" s="53">
        <v>15.500000000000004</v>
      </c>
      <c r="T35" s="53">
        <v>20.399999999999999</v>
      </c>
      <c r="U35" s="53">
        <v>26</v>
      </c>
      <c r="V35" s="37">
        <v>10.599999999999998</v>
      </c>
      <c r="W35" s="37">
        <v>24.1</v>
      </c>
      <c r="X35" s="37">
        <v>22.126436781609197</v>
      </c>
      <c r="Y35" s="37"/>
    </row>
    <row r="36" spans="1:25" x14ac:dyDescent="0.25">
      <c r="A36" s="10" t="s">
        <v>25</v>
      </c>
      <c r="B36" s="118">
        <v>33.333333333333336</v>
      </c>
      <c r="C36" s="129">
        <v>31.700000000000003</v>
      </c>
      <c r="D36" s="118">
        <v>9.9</v>
      </c>
      <c r="E36" s="37">
        <v>16.3</v>
      </c>
      <c r="F36" s="53">
        <v>15.4</v>
      </c>
      <c r="G36" s="53">
        <v>-5</v>
      </c>
      <c r="H36" s="53">
        <v>2.816901408450704</v>
      </c>
      <c r="I36" s="62">
        <v>19.5</v>
      </c>
      <c r="J36" s="55">
        <v>22.6</v>
      </c>
      <c r="K36" s="53">
        <v>33.799999999999997</v>
      </c>
      <c r="L36" s="53">
        <v>37.799999999999997</v>
      </c>
      <c r="M36" s="59">
        <v>34.5</v>
      </c>
      <c r="N36" s="53">
        <v>30.599999999999998</v>
      </c>
      <c r="O36" s="53">
        <v>25</v>
      </c>
      <c r="P36" s="53">
        <v>29.8</v>
      </c>
      <c r="Q36" s="53">
        <v>14.599999999999998</v>
      </c>
      <c r="R36" s="37">
        <v>16.600000000000001</v>
      </c>
      <c r="S36" s="53">
        <v>12.499999999999996</v>
      </c>
      <c r="T36" s="53">
        <v>22.5</v>
      </c>
      <c r="U36" s="53">
        <v>23.5</v>
      </c>
      <c r="V36" s="37">
        <v>8.3000000000000007</v>
      </c>
      <c r="W36" s="37">
        <v>24.1</v>
      </c>
      <c r="X36" s="37">
        <v>23.27586206896552</v>
      </c>
      <c r="Y36" s="37"/>
    </row>
    <row r="37" spans="1:25" x14ac:dyDescent="0.25">
      <c r="A37" s="10" t="s">
        <v>26</v>
      </c>
      <c r="B37" s="118">
        <v>-15.476190476190474</v>
      </c>
      <c r="C37" s="118">
        <v>4.1999999999999993</v>
      </c>
      <c r="D37" s="118">
        <v>-12.9</v>
      </c>
      <c r="E37" s="37">
        <v>-13.8</v>
      </c>
      <c r="F37" s="53">
        <v>13.2</v>
      </c>
      <c r="G37" s="53">
        <v>-2.8</v>
      </c>
      <c r="H37" s="53">
        <v>-5.6338028169014081</v>
      </c>
      <c r="I37" s="62">
        <v>5.1999999999999993</v>
      </c>
      <c r="J37" s="55">
        <v>3.1</v>
      </c>
      <c r="K37" s="53">
        <v>6.3000000000000007</v>
      </c>
      <c r="L37" s="53">
        <v>2.8999999999999986</v>
      </c>
      <c r="M37" s="53">
        <v>2.4000000000000021</v>
      </c>
      <c r="N37" s="53">
        <v>7.1999999999999993</v>
      </c>
      <c r="O37" s="53">
        <v>5</v>
      </c>
      <c r="P37" s="53">
        <v>8.3000000000000007</v>
      </c>
      <c r="Q37" s="53">
        <v>7.6000000000000014</v>
      </c>
      <c r="R37" s="37">
        <v>7</v>
      </c>
      <c r="S37" s="53">
        <v>5.4000000000000021</v>
      </c>
      <c r="T37" s="53">
        <v>4.3000000000000007</v>
      </c>
      <c r="U37" s="53">
        <v>7.0999999999999979</v>
      </c>
      <c r="V37" s="37">
        <v>-9.1999999999999993</v>
      </c>
      <c r="W37" s="37">
        <v>-7.3000000000000007</v>
      </c>
      <c r="X37" s="37">
        <v>7.1839080459770095</v>
      </c>
      <c r="Y37" s="37"/>
    </row>
    <row r="38" spans="1:25" x14ac:dyDescent="0.25">
      <c r="A38" s="10" t="s">
        <v>27</v>
      </c>
      <c r="B38" s="118">
        <v>17.857142857142854</v>
      </c>
      <c r="C38" s="118">
        <v>11.8</v>
      </c>
      <c r="D38" s="118">
        <v>-3</v>
      </c>
      <c r="E38" s="37">
        <v>-6.3</v>
      </c>
      <c r="F38" s="53">
        <v>18.7</v>
      </c>
      <c r="G38" s="53">
        <v>-2.1</v>
      </c>
      <c r="H38" s="53">
        <v>-11.971830985915496</v>
      </c>
      <c r="I38" s="62">
        <v>14.299999999999997</v>
      </c>
      <c r="J38" s="55">
        <v>15.9</v>
      </c>
      <c r="K38" s="53">
        <v>37.9</v>
      </c>
      <c r="L38" s="53">
        <v>27.700000000000003</v>
      </c>
      <c r="M38" s="53">
        <v>25.5</v>
      </c>
      <c r="N38" s="53">
        <v>27.299999999999997</v>
      </c>
      <c r="O38" s="53">
        <v>18.5</v>
      </c>
      <c r="P38" s="53">
        <v>31.7</v>
      </c>
      <c r="Q38" s="53">
        <v>19.8</v>
      </c>
      <c r="R38" s="37">
        <v>15.4</v>
      </c>
      <c r="S38" s="53">
        <v>10.399999999999999</v>
      </c>
      <c r="T38" s="53">
        <v>14.899999999999999</v>
      </c>
      <c r="U38" s="53">
        <v>18.3</v>
      </c>
      <c r="V38" s="37">
        <v>9.1000000000000014</v>
      </c>
      <c r="W38" s="37">
        <v>24.300000000000004</v>
      </c>
      <c r="X38" s="37">
        <v>19.25287356321839</v>
      </c>
      <c r="Y38" s="37"/>
    </row>
    <row r="39" spans="1:25" x14ac:dyDescent="0.25">
      <c r="A39" s="10" t="s">
        <v>28</v>
      </c>
      <c r="B39" s="118">
        <v>35.714285714285708</v>
      </c>
      <c r="C39" s="118">
        <v>31</v>
      </c>
      <c r="D39" s="118">
        <v>13.9</v>
      </c>
      <c r="E39" s="37">
        <v>13.8</v>
      </c>
      <c r="F39" s="53">
        <v>22</v>
      </c>
      <c r="G39" s="53">
        <v>4.3</v>
      </c>
      <c r="H39" s="53">
        <v>3.52112676056338</v>
      </c>
      <c r="I39" s="62">
        <v>26.9</v>
      </c>
      <c r="J39" s="55">
        <v>21</v>
      </c>
      <c r="K39" s="53">
        <v>33.700000000000003</v>
      </c>
      <c r="L39" s="53">
        <v>32.799999999999997</v>
      </c>
      <c r="M39" s="53">
        <v>35.199999999999996</v>
      </c>
      <c r="N39" s="53">
        <v>35.6</v>
      </c>
      <c r="O39" s="37">
        <v>26.799999999999997</v>
      </c>
      <c r="P39" s="37">
        <v>25.900000000000002</v>
      </c>
      <c r="Q39" s="37">
        <v>15.500000000000004</v>
      </c>
      <c r="R39" s="37">
        <v>20.9</v>
      </c>
      <c r="S39" s="37">
        <v>16.100000000000001</v>
      </c>
      <c r="T39" s="37">
        <v>22</v>
      </c>
      <c r="U39" s="37">
        <v>24.3</v>
      </c>
      <c r="V39" s="37">
        <v>5.1999999999999993</v>
      </c>
      <c r="W39" s="37">
        <v>23.199999999999996</v>
      </c>
      <c r="X39" s="37">
        <v>16.954022988505745</v>
      </c>
      <c r="Y39" s="37"/>
    </row>
    <row r="40" spans="1:25" s="1" customFormat="1" x14ac:dyDescent="0.25">
      <c r="A40" s="315" t="s">
        <v>29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37"/>
    </row>
    <row r="41" spans="1:25" x14ac:dyDescent="0.25">
      <c r="A41" s="10" t="s">
        <v>24</v>
      </c>
      <c r="B41" s="116">
        <v>75</v>
      </c>
      <c r="C41" s="5">
        <v>77.3</v>
      </c>
      <c r="D41" s="67">
        <v>47.5</v>
      </c>
      <c r="E41" s="37">
        <v>56.3</v>
      </c>
      <c r="F41" s="37">
        <v>56</v>
      </c>
      <c r="G41" s="37">
        <v>62.9</v>
      </c>
      <c r="H41" s="37">
        <v>74.647887323943664</v>
      </c>
      <c r="I41" s="4">
        <v>68.5</v>
      </c>
      <c r="J41" s="4">
        <v>71.300000000000011</v>
      </c>
      <c r="K41" s="37">
        <v>82.899999999999991</v>
      </c>
      <c r="L41" s="130">
        <v>80.399999999999991</v>
      </c>
      <c r="M41" s="4">
        <v>71.5</v>
      </c>
      <c r="N41" s="37">
        <v>68.599999999999994</v>
      </c>
      <c r="O41" s="37">
        <v>68.2</v>
      </c>
      <c r="P41" s="37">
        <v>63.599999999999994</v>
      </c>
      <c r="Q41" s="37">
        <v>60.2</v>
      </c>
      <c r="R41" s="37">
        <v>59.3</v>
      </c>
      <c r="S41" s="37">
        <v>55.1</v>
      </c>
      <c r="T41" s="37">
        <v>64</v>
      </c>
      <c r="U41" s="37">
        <v>69.099999999999994</v>
      </c>
      <c r="V41" s="37">
        <v>50.3</v>
      </c>
      <c r="W41" s="37">
        <v>73</v>
      </c>
      <c r="X41" s="37">
        <v>62.931034482758619</v>
      </c>
      <c r="Y41" s="37"/>
    </row>
    <row r="42" spans="1:25" x14ac:dyDescent="0.25">
      <c r="A42" s="202" t="s">
        <v>30</v>
      </c>
      <c r="B42" s="131">
        <v>39.285714285714292</v>
      </c>
      <c r="C42" s="117">
        <v>49.7</v>
      </c>
      <c r="D42" s="115">
        <v>32.700000000000003</v>
      </c>
      <c r="E42" s="47">
        <v>23.8</v>
      </c>
      <c r="F42" s="47">
        <v>34.1</v>
      </c>
      <c r="G42" s="47">
        <v>34.299999999999997</v>
      </c>
      <c r="H42" s="47">
        <v>44.366197183098592</v>
      </c>
      <c r="I42" s="113">
        <v>42.9</v>
      </c>
      <c r="J42" s="113">
        <v>33.799999999999997</v>
      </c>
      <c r="K42" s="47">
        <v>56.800000000000004</v>
      </c>
      <c r="L42" s="132">
        <v>56</v>
      </c>
      <c r="M42" s="113">
        <v>49.8</v>
      </c>
      <c r="N42" s="47">
        <v>50.800000000000004</v>
      </c>
      <c r="O42" s="47">
        <v>43.3</v>
      </c>
      <c r="P42" s="47">
        <v>51.4</v>
      </c>
      <c r="Q42" s="47">
        <v>38.300000000000004</v>
      </c>
      <c r="R42" s="47">
        <v>35.299999999999997</v>
      </c>
      <c r="S42" s="47">
        <v>36.200000000000003</v>
      </c>
      <c r="T42" s="47">
        <v>41.5</v>
      </c>
      <c r="U42" s="47">
        <v>41.7</v>
      </c>
      <c r="V42" s="47">
        <v>27.299999999999997</v>
      </c>
      <c r="W42" s="47">
        <v>52.5</v>
      </c>
      <c r="X42" s="47">
        <v>36.781609195402297</v>
      </c>
      <c r="Y42" s="37"/>
    </row>
    <row r="43" spans="1:25" s="1" customFormat="1" x14ac:dyDescent="0.25">
      <c r="A43" s="325" t="s">
        <v>71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53"/>
      <c r="P43" s="53"/>
      <c r="Q43" s="53"/>
      <c r="R43" s="37"/>
      <c r="S43" s="53"/>
      <c r="T43" s="53"/>
      <c r="U43" s="53"/>
      <c r="V43" s="37"/>
      <c r="W43" s="37"/>
      <c r="X43" s="37"/>
      <c r="Y43" s="37"/>
    </row>
    <row r="44" spans="1:25" x14ac:dyDescent="0.25">
      <c r="A44" s="9" t="s">
        <v>12</v>
      </c>
      <c r="B44" s="118">
        <v>64.705882352941174</v>
      </c>
      <c r="C44" s="118">
        <v>76.92307692307692</v>
      </c>
      <c r="D44" s="118">
        <v>47.826086956521742</v>
      </c>
      <c r="E44" s="53">
        <v>44.444444444444443</v>
      </c>
      <c r="F44" s="53">
        <v>77.777777777777771</v>
      </c>
      <c r="G44" s="53">
        <v>66.666666666666657</v>
      </c>
      <c r="H44" s="53">
        <v>76.363636363636374</v>
      </c>
      <c r="I44" s="53">
        <v>74.666666666666671</v>
      </c>
      <c r="J44" s="53">
        <v>23.684210526315788</v>
      </c>
      <c r="K44" s="53">
        <v>45.054945054945058</v>
      </c>
      <c r="L44" s="53">
        <v>50</v>
      </c>
      <c r="M44" s="53">
        <v>48.623853211009177</v>
      </c>
      <c r="N44" s="53">
        <v>66.666666666666657</v>
      </c>
      <c r="O44" s="53">
        <v>29.411764705882355</v>
      </c>
      <c r="P44" s="53">
        <v>46</v>
      </c>
      <c r="Q44" s="53">
        <v>35.779816513761467</v>
      </c>
      <c r="R44" s="37">
        <v>27.5</v>
      </c>
      <c r="S44" s="53">
        <v>29.896907216494846</v>
      </c>
      <c r="T44" s="53">
        <v>28.888888888888886</v>
      </c>
      <c r="U44" s="53">
        <v>22</v>
      </c>
      <c r="V44" s="37">
        <v>52.083333333333336</v>
      </c>
      <c r="W44" s="37">
        <v>65.591397849462368</v>
      </c>
      <c r="X44" s="37">
        <v>57.291666666666664</v>
      </c>
      <c r="Y44" s="37"/>
    </row>
    <row r="45" spans="1:25" x14ac:dyDescent="0.25">
      <c r="A45" s="10" t="s">
        <v>13</v>
      </c>
      <c r="B45" s="118">
        <v>100</v>
      </c>
      <c r="C45" s="118">
        <v>70.588235294117652</v>
      </c>
      <c r="D45" s="118">
        <v>100</v>
      </c>
      <c r="E45" s="53">
        <v>100</v>
      </c>
      <c r="F45" s="53">
        <v>100</v>
      </c>
      <c r="G45" s="53">
        <v>100</v>
      </c>
      <c r="H45" s="53">
        <v>100</v>
      </c>
      <c r="I45" s="53">
        <v>33.333333333333329</v>
      </c>
      <c r="J45" s="53">
        <v>100</v>
      </c>
      <c r="K45" s="53">
        <v>71.428571428571431</v>
      </c>
      <c r="L45" s="53">
        <v>100</v>
      </c>
      <c r="M45" s="53">
        <v>100</v>
      </c>
      <c r="N45" s="53">
        <v>83.333333333333343</v>
      </c>
      <c r="O45" s="53">
        <v>11.111111111111111</v>
      </c>
      <c r="P45" s="53">
        <v>73.333333333333329</v>
      </c>
      <c r="Q45" s="53">
        <v>71.428571428571431</v>
      </c>
      <c r="R45" s="37">
        <v>62.8</v>
      </c>
      <c r="S45" s="53">
        <v>75.757575757575751</v>
      </c>
      <c r="T45" s="53">
        <v>23.809523809523807</v>
      </c>
      <c r="U45" s="53">
        <v>48.837209302325576</v>
      </c>
      <c r="V45" s="37">
        <v>62.5</v>
      </c>
      <c r="W45" s="37">
        <v>89.361702127659569</v>
      </c>
      <c r="X45" s="37">
        <v>65.116279069767444</v>
      </c>
      <c r="Y45" s="37"/>
    </row>
    <row r="46" spans="1:25" x14ac:dyDescent="0.25">
      <c r="A46" s="10" t="s">
        <v>14</v>
      </c>
      <c r="B46" s="118">
        <v>60</v>
      </c>
      <c r="C46" s="118">
        <v>73.913043478260875</v>
      </c>
      <c r="D46" s="118">
        <v>47.222222222222221</v>
      </c>
      <c r="E46" s="53">
        <v>44.444444444444443</v>
      </c>
      <c r="F46" s="53">
        <v>71.428571428571431</v>
      </c>
      <c r="G46" s="53">
        <v>83.870967741935488</v>
      </c>
      <c r="H46" s="53">
        <v>80</v>
      </c>
      <c r="I46" s="53">
        <v>89.583333333333343</v>
      </c>
      <c r="J46" s="53">
        <v>38.636363636363633</v>
      </c>
      <c r="K46" s="53">
        <v>85</v>
      </c>
      <c r="L46" s="53">
        <v>66.101694915254242</v>
      </c>
      <c r="M46" s="53">
        <v>54.929577464788736</v>
      </c>
      <c r="N46" s="53">
        <v>54.54545454545454</v>
      </c>
      <c r="O46" s="53">
        <v>42.105263157894733</v>
      </c>
      <c r="P46" s="53">
        <v>86.111111111111114</v>
      </c>
      <c r="Q46" s="53">
        <v>46.478873239436616</v>
      </c>
      <c r="R46" s="37">
        <v>51.6</v>
      </c>
      <c r="S46" s="53">
        <v>51.515151515151516</v>
      </c>
      <c r="T46" s="53">
        <v>51.724137931034484</v>
      </c>
      <c r="U46" s="53">
        <v>51.063829787234042</v>
      </c>
      <c r="V46" s="37">
        <v>60.638297872340431</v>
      </c>
      <c r="W46" s="37">
        <v>65.168539325842701</v>
      </c>
      <c r="X46" s="37">
        <v>54.838709677419352</v>
      </c>
      <c r="Y46" s="37"/>
    </row>
    <row r="47" spans="1:25" x14ac:dyDescent="0.25">
      <c r="A47" s="10" t="s">
        <v>15</v>
      </c>
      <c r="B47" s="118">
        <v>70.588235294117652</v>
      </c>
      <c r="C47" s="118">
        <v>73.07692307692308</v>
      </c>
      <c r="D47" s="118">
        <v>69.565217391304344</v>
      </c>
      <c r="E47" s="53">
        <v>62.5</v>
      </c>
      <c r="F47" s="53">
        <v>66.666666666666671</v>
      </c>
      <c r="G47" s="53">
        <v>66.666666666666657</v>
      </c>
      <c r="H47" s="53">
        <v>93.75</v>
      </c>
      <c r="I47" s="53">
        <v>66.666666666666657</v>
      </c>
      <c r="J47" s="53">
        <v>47.368421052631575</v>
      </c>
      <c r="K47" s="53">
        <v>100</v>
      </c>
      <c r="L47" s="53">
        <v>100</v>
      </c>
      <c r="M47" s="53">
        <v>78.378378378378372</v>
      </c>
      <c r="N47" s="53">
        <v>68.421052631578945</v>
      </c>
      <c r="O47" s="53">
        <v>72.222222222222214</v>
      </c>
      <c r="P47" s="53">
        <v>100</v>
      </c>
      <c r="Q47" s="53">
        <v>65.853658536585371</v>
      </c>
      <c r="R47" s="54">
        <v>47.2</v>
      </c>
      <c r="S47" s="53">
        <v>54.285714285714285</v>
      </c>
      <c r="T47" s="53">
        <v>57.798165137614674</v>
      </c>
      <c r="U47" s="53">
        <v>50.442477876106196</v>
      </c>
      <c r="V47" s="54">
        <v>63.6</v>
      </c>
      <c r="W47" s="54">
        <v>74.107142857142861</v>
      </c>
      <c r="X47" s="54">
        <v>60.869565217391312</v>
      </c>
      <c r="Y47" s="35"/>
    </row>
    <row r="48" spans="1:25" x14ac:dyDescent="0.25">
      <c r="A48" s="11" t="s">
        <v>16</v>
      </c>
      <c r="B48" s="67">
        <v>75</v>
      </c>
      <c r="C48" s="67">
        <v>0</v>
      </c>
      <c r="D48" s="67">
        <v>0</v>
      </c>
      <c r="E48" s="37">
        <v>0</v>
      </c>
      <c r="F48" s="37">
        <v>100</v>
      </c>
      <c r="G48" s="37">
        <v>50</v>
      </c>
      <c r="H48" s="37">
        <v>100</v>
      </c>
      <c r="I48" s="37">
        <v>100</v>
      </c>
      <c r="J48" s="37">
        <v>0</v>
      </c>
      <c r="K48" s="37">
        <v>60</v>
      </c>
      <c r="L48" s="37">
        <v>66.666666666666657</v>
      </c>
      <c r="M48" s="37">
        <v>60</v>
      </c>
      <c r="N48" s="37">
        <v>100</v>
      </c>
      <c r="O48" s="37">
        <v>33.333333333333329</v>
      </c>
      <c r="P48" s="37">
        <v>33.333333333333329</v>
      </c>
      <c r="Q48" s="37">
        <v>63.636363636363633</v>
      </c>
      <c r="R48" s="37">
        <v>71.400000000000006</v>
      </c>
      <c r="S48" s="37">
        <v>17.647058823529413</v>
      </c>
      <c r="T48" s="37">
        <v>78.94736842105263</v>
      </c>
      <c r="U48" s="37">
        <v>50</v>
      </c>
      <c r="V48" s="37">
        <v>60</v>
      </c>
      <c r="W48" s="37">
        <v>68</v>
      </c>
      <c r="X48" s="37">
        <v>40</v>
      </c>
      <c r="Y48" s="37"/>
    </row>
    <row r="49" spans="1:25" x14ac:dyDescent="0.25">
      <c r="A49" s="11" t="s">
        <v>17</v>
      </c>
      <c r="B49" s="67">
        <v>75</v>
      </c>
      <c r="C49" s="67">
        <v>60.869565217391305</v>
      </c>
      <c r="D49" s="67">
        <v>66.666666666666671</v>
      </c>
      <c r="E49" s="37">
        <v>66.666666666666671</v>
      </c>
      <c r="F49" s="37">
        <v>61.53846153846154</v>
      </c>
      <c r="G49" s="37">
        <v>65</v>
      </c>
      <c r="H49" s="37">
        <v>80</v>
      </c>
      <c r="I49" s="37">
        <v>71.428571428571431</v>
      </c>
      <c r="J49" s="37">
        <v>36.363636363636367</v>
      </c>
      <c r="K49" s="37">
        <v>56.25</v>
      </c>
      <c r="L49" s="37">
        <v>28.205128205128204</v>
      </c>
      <c r="M49" s="37">
        <v>55.555555555555557</v>
      </c>
      <c r="N49" s="37">
        <v>42.857142857142854</v>
      </c>
      <c r="O49" s="37">
        <v>21.951219512195124</v>
      </c>
      <c r="P49" s="37">
        <v>35.294117647058826</v>
      </c>
      <c r="Q49" s="37">
        <v>11.111111111111111</v>
      </c>
      <c r="R49" s="37">
        <v>11.1</v>
      </c>
      <c r="S49" s="37">
        <v>62.5</v>
      </c>
      <c r="T49" s="37">
        <v>64.705882352941174</v>
      </c>
      <c r="U49" s="37">
        <v>18.75</v>
      </c>
      <c r="V49" s="37">
        <v>64.7</v>
      </c>
      <c r="W49" s="37">
        <v>67.741935483870961</v>
      </c>
      <c r="X49" s="37">
        <v>68.571428571428569</v>
      </c>
      <c r="Y49" s="37"/>
    </row>
    <row r="50" spans="1:25" x14ac:dyDescent="0.25">
      <c r="A50" s="11" t="s">
        <v>18</v>
      </c>
      <c r="B50" s="67">
        <v>62.5</v>
      </c>
      <c r="C50" s="67">
        <v>66.666666666666671</v>
      </c>
      <c r="D50" s="67">
        <v>0</v>
      </c>
      <c r="E50" s="37">
        <v>0</v>
      </c>
      <c r="F50" s="37">
        <v>0</v>
      </c>
      <c r="G50" s="37">
        <v>80</v>
      </c>
      <c r="H50" s="37">
        <v>75</v>
      </c>
      <c r="I50" s="37">
        <v>66.666666666666657</v>
      </c>
      <c r="J50" s="37">
        <v>26.315789473684205</v>
      </c>
      <c r="K50" s="37">
        <v>92.857142857142861</v>
      </c>
      <c r="L50" s="37">
        <v>60</v>
      </c>
      <c r="M50" s="37">
        <v>81.818181818181827</v>
      </c>
      <c r="N50" s="37">
        <v>81.818181818181827</v>
      </c>
      <c r="O50" s="37">
        <v>46.666666666666664</v>
      </c>
      <c r="P50" s="37">
        <v>88.235294117647058</v>
      </c>
      <c r="Q50" s="37">
        <v>75</v>
      </c>
      <c r="R50" s="37">
        <v>55.6</v>
      </c>
      <c r="S50" s="37">
        <v>42.857142857142854</v>
      </c>
      <c r="T50" s="37">
        <v>48.387096774193552</v>
      </c>
      <c r="U50" s="37">
        <v>66.666666666666657</v>
      </c>
      <c r="V50" s="37">
        <v>60.7</v>
      </c>
      <c r="W50" s="37">
        <v>82.758620689655174</v>
      </c>
      <c r="X50" s="37">
        <v>67.741935483870961</v>
      </c>
      <c r="Y50" s="37"/>
    </row>
    <row r="51" spans="1:25" ht="15.75" thickBot="1" x14ac:dyDescent="0.3">
      <c r="A51" s="39" t="s">
        <v>19</v>
      </c>
      <c r="B51" s="119">
        <v>0</v>
      </c>
      <c r="C51" s="119">
        <v>0</v>
      </c>
      <c r="D51" s="119">
        <v>83.333333333333329</v>
      </c>
      <c r="E51" s="45">
        <v>100</v>
      </c>
      <c r="F51" s="45">
        <v>0</v>
      </c>
      <c r="G51" s="45">
        <v>70</v>
      </c>
      <c r="H51" s="45">
        <v>50</v>
      </c>
      <c r="I51" s="45">
        <v>66.666666666666657</v>
      </c>
      <c r="J51" s="45">
        <v>28.571428571428569</v>
      </c>
      <c r="K51" s="45">
        <v>80</v>
      </c>
      <c r="L51" s="45">
        <v>100</v>
      </c>
      <c r="M51" s="45">
        <v>60</v>
      </c>
      <c r="N51" s="45">
        <v>50</v>
      </c>
      <c r="O51" s="45">
        <v>77.777777777777786</v>
      </c>
      <c r="P51" s="45">
        <v>100</v>
      </c>
      <c r="Q51" s="45">
        <v>58.333333333333336</v>
      </c>
      <c r="R51" s="45">
        <v>72.7</v>
      </c>
      <c r="S51" s="45">
        <v>78.571428571428569</v>
      </c>
      <c r="T51" s="45">
        <v>44</v>
      </c>
      <c r="U51" s="45">
        <v>67.741935483870961</v>
      </c>
      <c r="V51" s="45">
        <v>69.2</v>
      </c>
      <c r="W51" s="45">
        <v>77.777777777777786</v>
      </c>
      <c r="X51" s="45">
        <v>62.5</v>
      </c>
      <c r="Y51" s="37"/>
    </row>
    <row r="52" spans="1:25" s="1" customFormat="1" x14ac:dyDescent="0.25">
      <c r="A52" s="315" t="s">
        <v>72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37"/>
    </row>
    <row r="53" spans="1:25" x14ac:dyDescent="0.25">
      <c r="A53" s="10" t="s">
        <v>34</v>
      </c>
      <c r="B53" s="67">
        <v>43.452380952380949</v>
      </c>
      <c r="C53" s="67">
        <v>50.05</v>
      </c>
      <c r="D53" s="67">
        <v>53.5</v>
      </c>
      <c r="E53" s="37">
        <v>57.8</v>
      </c>
      <c r="F53" s="37">
        <v>48.8</v>
      </c>
      <c r="G53" s="37">
        <v>58.571428571428569</v>
      </c>
      <c r="H53" s="37">
        <v>58.802816901408448</v>
      </c>
      <c r="I53" s="37">
        <v>63.199999999999996</v>
      </c>
      <c r="J53" s="37">
        <v>59.949999999999996</v>
      </c>
      <c r="K53" s="37">
        <v>61.7</v>
      </c>
      <c r="L53" s="37">
        <v>55.600000000000009</v>
      </c>
      <c r="M53" s="37">
        <v>57.55</v>
      </c>
      <c r="N53" s="37">
        <v>52.650000000000006</v>
      </c>
      <c r="O53" s="37">
        <v>38.6</v>
      </c>
      <c r="P53" s="37">
        <v>44.05</v>
      </c>
      <c r="Q53" s="37">
        <v>49.7</v>
      </c>
      <c r="R53" s="37">
        <v>45.5</v>
      </c>
      <c r="S53" s="37">
        <v>48.45</v>
      </c>
      <c r="T53" s="37">
        <v>52.1</v>
      </c>
      <c r="U53" s="37">
        <v>49.650000000000006</v>
      </c>
      <c r="V53" s="37">
        <v>44.9</v>
      </c>
      <c r="W53" s="37">
        <v>47.2</v>
      </c>
      <c r="X53" s="37">
        <v>52.873563218390807</v>
      </c>
      <c r="Y53" s="37"/>
    </row>
    <row r="54" spans="1:25" x14ac:dyDescent="0.25">
      <c r="A54" s="10" t="s">
        <v>35</v>
      </c>
      <c r="B54" s="67">
        <v>28.571428571428569</v>
      </c>
      <c r="C54" s="67">
        <v>29.75</v>
      </c>
      <c r="D54" s="67">
        <v>26.7</v>
      </c>
      <c r="E54" s="37">
        <v>25</v>
      </c>
      <c r="F54" s="37">
        <v>40</v>
      </c>
      <c r="G54" s="37">
        <v>42.5</v>
      </c>
      <c r="H54" s="37">
        <v>45.774647887323944</v>
      </c>
      <c r="I54" s="37">
        <v>44.9</v>
      </c>
      <c r="J54" s="37">
        <v>41.3</v>
      </c>
      <c r="K54" s="37">
        <v>40</v>
      </c>
      <c r="L54" s="37">
        <v>37.75</v>
      </c>
      <c r="M54" s="37">
        <v>38.050000000000004</v>
      </c>
      <c r="N54" s="37">
        <v>35.75</v>
      </c>
      <c r="O54" s="37">
        <v>30.2</v>
      </c>
      <c r="P54" s="37">
        <v>35.199999999999996</v>
      </c>
      <c r="Q54" s="37">
        <v>40.199999999999996</v>
      </c>
      <c r="R54" s="37">
        <v>37.700000000000003</v>
      </c>
      <c r="S54" s="37">
        <v>44.5</v>
      </c>
      <c r="T54" s="37">
        <v>36.650000000000006</v>
      </c>
      <c r="U54" s="37">
        <v>38.4</v>
      </c>
      <c r="V54" s="37">
        <v>44.65</v>
      </c>
      <c r="W54" s="37">
        <v>37.949999999999996</v>
      </c>
      <c r="X54" s="37">
        <v>33.477011494252878</v>
      </c>
      <c r="Y54" s="37"/>
    </row>
    <row r="55" spans="1:25" x14ac:dyDescent="0.25">
      <c r="A55" s="10" t="s">
        <v>36</v>
      </c>
      <c r="B55" s="67">
        <v>25.595238095238098</v>
      </c>
      <c r="C55" s="67">
        <v>7.6999999999999993</v>
      </c>
      <c r="D55" s="67">
        <v>-2</v>
      </c>
      <c r="E55" s="37">
        <v>-0.6</v>
      </c>
      <c r="F55" s="37">
        <v>24.705882352941178</v>
      </c>
      <c r="G55" s="37">
        <v>29.642857142857146</v>
      </c>
      <c r="H55" s="37">
        <v>24.647887323943664</v>
      </c>
      <c r="I55" s="37">
        <v>33.200000000000003</v>
      </c>
      <c r="J55" s="37">
        <v>18.25</v>
      </c>
      <c r="K55" s="37">
        <v>29.7</v>
      </c>
      <c r="L55" s="37">
        <v>28.949999999999996</v>
      </c>
      <c r="M55" s="37">
        <v>24.75</v>
      </c>
      <c r="N55" s="37">
        <v>22.200000000000003</v>
      </c>
      <c r="O55" s="37">
        <v>15.650000000000002</v>
      </c>
      <c r="P55" s="37">
        <v>29.15</v>
      </c>
      <c r="Q55" s="37">
        <v>24.5</v>
      </c>
      <c r="R55" s="37">
        <v>21.8</v>
      </c>
      <c r="S55" s="37">
        <v>7.4500000000000028</v>
      </c>
      <c r="T55" s="37">
        <v>24.300000000000004</v>
      </c>
      <c r="U55" s="37">
        <v>21.25</v>
      </c>
      <c r="V55" s="37">
        <v>11.799999999999997</v>
      </c>
      <c r="W55" s="37">
        <v>27.200000000000003</v>
      </c>
      <c r="X55" s="37">
        <v>17.959770114942533</v>
      </c>
      <c r="Y55" s="37"/>
    </row>
    <row r="56" spans="1:25" x14ac:dyDescent="0.25">
      <c r="A56" s="10" t="s">
        <v>37</v>
      </c>
      <c r="B56" s="67">
        <v>0.5952380952380949</v>
      </c>
      <c r="C56" s="67">
        <v>-4.8000000000000043</v>
      </c>
      <c r="D56" s="67">
        <v>8.5</v>
      </c>
      <c r="E56" s="37">
        <v>14.44</v>
      </c>
      <c r="F56" s="37">
        <v>24.1</v>
      </c>
      <c r="G56" s="37">
        <v>30.714285714285708</v>
      </c>
      <c r="H56" s="37">
        <v>26.408450704225356</v>
      </c>
      <c r="I56" s="37">
        <v>29.800000000000004</v>
      </c>
      <c r="J56" s="37">
        <v>36.9</v>
      </c>
      <c r="K56" s="37">
        <v>31.049999999999997</v>
      </c>
      <c r="L56" s="37">
        <v>29.349999999999994</v>
      </c>
      <c r="M56" s="37">
        <v>22.35</v>
      </c>
      <c r="N56" s="37">
        <v>13.050000000000004</v>
      </c>
      <c r="O56" s="37">
        <v>19.350000000000001</v>
      </c>
      <c r="P56" s="37">
        <v>31.900000000000002</v>
      </c>
      <c r="Q56" s="37">
        <v>30.450000000000003</v>
      </c>
      <c r="R56" s="37">
        <v>19.7</v>
      </c>
      <c r="S56" s="37">
        <v>23.5</v>
      </c>
      <c r="T56" s="37">
        <v>25.5</v>
      </c>
      <c r="U56" s="37">
        <v>23.200000000000003</v>
      </c>
      <c r="V56" s="37">
        <v>32.300000000000004</v>
      </c>
      <c r="W56" s="37">
        <v>26.400000000000002</v>
      </c>
      <c r="X56" s="37">
        <v>28.160919540229884</v>
      </c>
      <c r="Y56" s="37"/>
    </row>
    <row r="57" spans="1:25" x14ac:dyDescent="0.25">
      <c r="A57" s="10" t="s">
        <v>38</v>
      </c>
      <c r="B57" s="67">
        <v>29.166666666666664</v>
      </c>
      <c r="C57" s="67">
        <v>19.350000000000001</v>
      </c>
      <c r="D57" s="67">
        <v>9.4</v>
      </c>
      <c r="E57" s="37">
        <v>18.100000000000001</v>
      </c>
      <c r="F57" s="37">
        <v>28.8</v>
      </c>
      <c r="G57" s="37">
        <v>42.142857142857139</v>
      </c>
      <c r="H57" s="37">
        <v>36.971830985915496</v>
      </c>
      <c r="I57" s="37">
        <v>39.25</v>
      </c>
      <c r="J57" s="37">
        <v>44.85</v>
      </c>
      <c r="K57" s="37">
        <v>39.450000000000003</v>
      </c>
      <c r="L57" s="37">
        <v>41.050000000000004</v>
      </c>
      <c r="M57" s="37">
        <v>33.349999999999994</v>
      </c>
      <c r="N57" s="37">
        <v>32.350000000000009</v>
      </c>
      <c r="O57" s="37">
        <v>29</v>
      </c>
      <c r="P57" s="37">
        <v>37.9</v>
      </c>
      <c r="Q57" s="37">
        <v>25.6</v>
      </c>
      <c r="R57" s="37">
        <v>18</v>
      </c>
      <c r="S57" s="37">
        <v>29.35</v>
      </c>
      <c r="T57" s="37">
        <v>35.549999999999997</v>
      </c>
      <c r="U57" s="37">
        <v>32.049999999999997</v>
      </c>
      <c r="V57" s="37">
        <v>33.75</v>
      </c>
      <c r="W57" s="37">
        <v>21.700000000000006</v>
      </c>
      <c r="X57" s="37">
        <v>31.034482758620694</v>
      </c>
      <c r="Y57" s="37"/>
    </row>
    <row r="58" spans="1:25" x14ac:dyDescent="0.25">
      <c r="A58" s="10" t="s">
        <v>39</v>
      </c>
      <c r="B58" s="67">
        <v>47.023809523809526</v>
      </c>
      <c r="C58" s="67">
        <v>39</v>
      </c>
      <c r="D58" s="67">
        <v>39.5</v>
      </c>
      <c r="E58" s="37">
        <v>39.4</v>
      </c>
      <c r="F58" s="37">
        <v>43.5</v>
      </c>
      <c r="G58" s="37">
        <v>54.642857142857139</v>
      </c>
      <c r="H58" s="37">
        <v>52.816901408450704</v>
      </c>
      <c r="I58" s="37">
        <v>52.9</v>
      </c>
      <c r="J58" s="37">
        <v>56.199999999999996</v>
      </c>
      <c r="K58" s="37">
        <v>54.5</v>
      </c>
      <c r="L58" s="37">
        <v>50.199999999999996</v>
      </c>
      <c r="M58" s="37">
        <v>46.9</v>
      </c>
      <c r="N58" s="37">
        <v>40.549999999999997</v>
      </c>
      <c r="O58" s="37">
        <v>40.35</v>
      </c>
      <c r="P58" s="37">
        <v>38.949999999999996</v>
      </c>
      <c r="Q58" s="37">
        <v>42</v>
      </c>
      <c r="R58" s="37">
        <v>35.6</v>
      </c>
      <c r="S58" s="37">
        <v>48.3</v>
      </c>
      <c r="T58" s="37">
        <v>42.85</v>
      </c>
      <c r="U58" s="37">
        <v>46.9</v>
      </c>
      <c r="V58" s="37">
        <v>50.75</v>
      </c>
      <c r="W58" s="37">
        <v>55</v>
      </c>
      <c r="X58" s="37">
        <v>43.534482758620683</v>
      </c>
      <c r="Y58" s="37"/>
    </row>
    <row r="59" spans="1:25" x14ac:dyDescent="0.25">
      <c r="A59" s="10" t="s">
        <v>40</v>
      </c>
      <c r="B59" s="67">
        <v>38.69047619047619</v>
      </c>
      <c r="C59" s="67">
        <v>18.600000000000005</v>
      </c>
      <c r="D59" s="67">
        <v>32</v>
      </c>
      <c r="E59" s="37">
        <v>28.8</v>
      </c>
      <c r="F59" s="37">
        <v>34.1</v>
      </c>
      <c r="G59" s="37">
        <v>23.214285714285708</v>
      </c>
      <c r="H59" s="37">
        <v>23.943661971830984</v>
      </c>
      <c r="I59" s="37">
        <v>46.600000000000009</v>
      </c>
      <c r="J59" s="37">
        <v>47.699999999999996</v>
      </c>
      <c r="K59" s="37">
        <v>48.1</v>
      </c>
      <c r="L59" s="37">
        <v>39.25</v>
      </c>
      <c r="M59" s="37">
        <v>39.849999999999994</v>
      </c>
      <c r="N59" s="37">
        <v>40.150000000000006</v>
      </c>
      <c r="O59" s="37">
        <v>35.9</v>
      </c>
      <c r="P59" s="37">
        <v>35.049999999999997</v>
      </c>
      <c r="Q59" s="37">
        <v>31.55</v>
      </c>
      <c r="R59" s="37">
        <v>30.5</v>
      </c>
      <c r="S59" s="37">
        <v>18.849999999999998</v>
      </c>
      <c r="T59" s="37">
        <v>31.1</v>
      </c>
      <c r="U59" s="37">
        <v>36.700000000000003</v>
      </c>
      <c r="V59" s="37">
        <v>25.600000000000005</v>
      </c>
      <c r="W59" s="37">
        <v>39.849999999999994</v>
      </c>
      <c r="X59" s="37">
        <v>42.385057471264368</v>
      </c>
      <c r="Y59" s="37"/>
    </row>
    <row r="60" spans="1:25" x14ac:dyDescent="0.25">
      <c r="A60" s="10" t="s">
        <v>41</v>
      </c>
      <c r="B60" s="67">
        <v>38.69047619047619</v>
      </c>
      <c r="C60" s="67">
        <v>-7.6500000000000021</v>
      </c>
      <c r="D60" s="67">
        <v>-19</v>
      </c>
      <c r="E60" s="37">
        <v>-17.5</v>
      </c>
      <c r="F60" s="37">
        <v>14.7</v>
      </c>
      <c r="G60" s="37">
        <v>13.214285714285715</v>
      </c>
      <c r="H60" s="37">
        <v>11.971830985915494</v>
      </c>
      <c r="I60" s="37">
        <v>21.450000000000003</v>
      </c>
      <c r="J60" s="37">
        <v>18.950000000000003</v>
      </c>
      <c r="K60" s="37">
        <v>6.2999999999999972</v>
      </c>
      <c r="L60" s="37">
        <v>9.1000000000000014</v>
      </c>
      <c r="M60" s="37">
        <v>11.200000000000003</v>
      </c>
      <c r="N60" s="37">
        <v>-3.7999999999999972</v>
      </c>
      <c r="O60" s="37">
        <v>8.3999999999999986</v>
      </c>
      <c r="P60" s="37">
        <v>12.349999999999998</v>
      </c>
      <c r="Q60" s="37">
        <v>9.2000000000000028</v>
      </c>
      <c r="R60" s="37">
        <v>30.5</v>
      </c>
      <c r="S60" s="37">
        <v>-6.0000000000000036</v>
      </c>
      <c r="T60" s="37">
        <v>4.25</v>
      </c>
      <c r="U60" s="37">
        <v>6.9999999999999964</v>
      </c>
      <c r="V60" s="37">
        <v>3.3000000000000007</v>
      </c>
      <c r="W60" s="37">
        <v>11.049999999999997</v>
      </c>
      <c r="X60" s="37">
        <v>5.6034482758620676</v>
      </c>
      <c r="Y60" s="37"/>
    </row>
    <row r="61" spans="1:25" x14ac:dyDescent="0.25">
      <c r="A61" s="10" t="s">
        <v>42</v>
      </c>
      <c r="B61" s="67">
        <v>17.857142857142858</v>
      </c>
      <c r="C61" s="67">
        <v>1.0499999999999972</v>
      </c>
      <c r="D61" s="67">
        <v>-8.5</v>
      </c>
      <c r="E61" s="37">
        <v>-6.3</v>
      </c>
      <c r="F61" s="37">
        <v>22.9</v>
      </c>
      <c r="G61" s="37">
        <v>19.642857142857142</v>
      </c>
      <c r="H61" s="37">
        <v>14.43661971830986</v>
      </c>
      <c r="I61" s="37">
        <v>25.35</v>
      </c>
      <c r="J61" s="37">
        <v>19.800000000000004</v>
      </c>
      <c r="K61" s="37">
        <v>16.5</v>
      </c>
      <c r="L61" s="37">
        <v>23.049999999999994</v>
      </c>
      <c r="M61" s="37">
        <v>20.149999999999999</v>
      </c>
      <c r="N61" s="37">
        <v>15.550000000000004</v>
      </c>
      <c r="O61" s="37">
        <v>14.950000000000003</v>
      </c>
      <c r="P61" s="37">
        <v>17.299999999999994</v>
      </c>
      <c r="Q61" s="37">
        <v>15.699999999999996</v>
      </c>
      <c r="R61" s="37">
        <v>6.8</v>
      </c>
      <c r="S61" s="37">
        <v>16.3</v>
      </c>
      <c r="T61" s="37">
        <v>7.1000000000000014</v>
      </c>
      <c r="U61" s="37">
        <v>8.8499999999999979</v>
      </c>
      <c r="V61" s="37">
        <v>13.550000000000004</v>
      </c>
      <c r="W61" s="37">
        <v>21.4</v>
      </c>
      <c r="X61" s="37">
        <v>6.0344827586206868</v>
      </c>
      <c r="Y61" s="37"/>
    </row>
    <row r="62" spans="1:25" x14ac:dyDescent="0.25">
      <c r="A62" s="10" t="s">
        <v>43</v>
      </c>
      <c r="B62" s="67">
        <v>-14.88095238095238</v>
      </c>
      <c r="C62" s="67">
        <v>13</v>
      </c>
      <c r="D62" s="67">
        <v>21.3</v>
      </c>
      <c r="E62" s="37">
        <v>25.6</v>
      </c>
      <c r="F62" s="37">
        <v>35.9</v>
      </c>
      <c r="G62" s="37">
        <v>51.071428571428569</v>
      </c>
      <c r="H62" s="37">
        <v>34.859154929577464</v>
      </c>
      <c r="I62" s="37">
        <v>34.599999999999994</v>
      </c>
      <c r="J62" s="37">
        <v>25.6</v>
      </c>
      <c r="K62" s="37">
        <v>40.199999999999996</v>
      </c>
      <c r="L62" s="37">
        <v>36.249999999999993</v>
      </c>
      <c r="M62" s="37">
        <v>32.35</v>
      </c>
      <c r="N62" s="37">
        <v>36.549999999999997</v>
      </c>
      <c r="O62" s="37">
        <v>33.549999999999997</v>
      </c>
      <c r="P62" s="37">
        <v>25.849999999999998</v>
      </c>
      <c r="Q62" s="37">
        <v>46.25</v>
      </c>
      <c r="R62" s="37">
        <v>34.200000000000003</v>
      </c>
      <c r="S62" s="37">
        <v>48.000000000000007</v>
      </c>
      <c r="T62" s="37">
        <v>30.649999999999991</v>
      </c>
      <c r="U62" s="37">
        <v>30.15</v>
      </c>
      <c r="V62" s="37">
        <v>46.3</v>
      </c>
      <c r="W62" s="37">
        <v>42.400000000000006</v>
      </c>
      <c r="X62" s="37">
        <v>35.05747126436782</v>
      </c>
      <c r="Y62" s="37"/>
    </row>
    <row r="63" spans="1:25" x14ac:dyDescent="0.25">
      <c r="A63" s="10" t="s">
        <v>44</v>
      </c>
      <c r="B63" s="67">
        <v>38.095238095238088</v>
      </c>
      <c r="C63" s="67">
        <v>33.5</v>
      </c>
      <c r="D63" s="67">
        <v>44.1</v>
      </c>
      <c r="E63" s="37">
        <v>45.6</v>
      </c>
      <c r="F63" s="37">
        <v>48.2</v>
      </c>
      <c r="G63" s="37">
        <v>52.5</v>
      </c>
      <c r="H63" s="37">
        <v>49.295774647887328</v>
      </c>
      <c r="I63" s="37">
        <v>44.599999999999994</v>
      </c>
      <c r="J63" s="37">
        <v>50.550000000000004</v>
      </c>
      <c r="K63" s="37">
        <v>47.7</v>
      </c>
      <c r="L63" s="37">
        <v>44.35</v>
      </c>
      <c r="M63" s="37">
        <v>43.75</v>
      </c>
      <c r="N63" s="37">
        <v>29.599999999999998</v>
      </c>
      <c r="O63" s="37">
        <v>47.35</v>
      </c>
      <c r="P63" s="37">
        <v>32.700000000000003</v>
      </c>
      <c r="Q63" s="37">
        <v>52.9</v>
      </c>
      <c r="R63" s="37">
        <v>40.700000000000003</v>
      </c>
      <c r="S63" s="37">
        <v>52.800000000000004</v>
      </c>
      <c r="T63" s="37">
        <v>31.6</v>
      </c>
      <c r="U63" s="37">
        <v>34</v>
      </c>
      <c r="V63" s="37">
        <v>50.05</v>
      </c>
      <c r="W63" s="37">
        <v>42.75</v>
      </c>
      <c r="X63" s="37">
        <v>40.948275862068975</v>
      </c>
      <c r="Y63" s="37"/>
    </row>
    <row r="64" spans="1:25" x14ac:dyDescent="0.25">
      <c r="A64" s="202" t="s">
        <v>45</v>
      </c>
      <c r="B64" s="115">
        <v>58.928571428571438</v>
      </c>
      <c r="C64" s="115">
        <v>76.2</v>
      </c>
      <c r="D64" s="115">
        <v>67.8</v>
      </c>
      <c r="E64" s="47">
        <v>71.3</v>
      </c>
      <c r="F64" s="47">
        <v>72.400000000000006</v>
      </c>
      <c r="G64" s="47">
        <v>81.428571428571431</v>
      </c>
      <c r="H64" s="47">
        <v>78.873239436619727</v>
      </c>
      <c r="I64" s="47">
        <v>78.050000000000011</v>
      </c>
      <c r="J64" s="47">
        <v>60.300000000000004</v>
      </c>
      <c r="K64" s="47">
        <v>80.099999999999994</v>
      </c>
      <c r="L64" s="47">
        <v>81.150000000000006</v>
      </c>
      <c r="M64" s="47">
        <v>69.849999999999994</v>
      </c>
      <c r="N64" s="47">
        <v>77.45</v>
      </c>
      <c r="O64" s="47">
        <v>82.100000000000009</v>
      </c>
      <c r="P64" s="47">
        <v>69.75</v>
      </c>
      <c r="Q64" s="47">
        <v>64</v>
      </c>
      <c r="R64" s="47">
        <v>78.5</v>
      </c>
      <c r="S64" s="47">
        <v>69.299999999999983</v>
      </c>
      <c r="T64" s="47">
        <v>61.75</v>
      </c>
      <c r="U64" s="47">
        <v>63.5</v>
      </c>
      <c r="V64" s="47">
        <v>72.599999999999994</v>
      </c>
      <c r="W64" s="47">
        <v>69.45</v>
      </c>
      <c r="X64" s="47">
        <v>64.224137931034477</v>
      </c>
      <c r="Y64" s="37"/>
    </row>
    <row r="65" spans="1:25" s="1" customFormat="1" x14ac:dyDescent="0.25">
      <c r="A65" s="325" t="s">
        <v>73</v>
      </c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53"/>
      <c r="P65" s="53"/>
      <c r="Q65" s="53"/>
      <c r="R65" s="37"/>
      <c r="S65" s="53"/>
      <c r="T65" s="53"/>
      <c r="U65" s="53"/>
      <c r="V65" s="37"/>
      <c r="W65" s="37"/>
      <c r="X65" s="37"/>
      <c r="Y65" s="37"/>
    </row>
    <row r="66" spans="1:25" x14ac:dyDescent="0.25">
      <c r="A66" s="10" t="s">
        <v>48</v>
      </c>
      <c r="B66" s="120">
        <v>22.619047619047617</v>
      </c>
      <c r="C66" s="121">
        <v>-20</v>
      </c>
      <c r="D66" s="118">
        <v>-6.9</v>
      </c>
      <c r="E66" s="53">
        <v>-15</v>
      </c>
      <c r="F66" s="53">
        <v>-4.4000000000000004</v>
      </c>
      <c r="G66" s="53">
        <v>-19.285714285714288</v>
      </c>
      <c r="H66" s="53">
        <v>-14.084507042253517</v>
      </c>
      <c r="I66" s="53">
        <v>-5.1000000000000014</v>
      </c>
      <c r="J66" s="55">
        <v>-11.799999999999997</v>
      </c>
      <c r="K66" s="53">
        <v>-14.399999999999999</v>
      </c>
      <c r="L66" s="46">
        <v>-18.2</v>
      </c>
      <c r="M66" s="38">
        <v>-8.6999999999999993</v>
      </c>
      <c r="N66" s="53">
        <v>-4.6000000000000014</v>
      </c>
      <c r="O66" s="53">
        <v>3.5999999999999979</v>
      </c>
      <c r="P66" s="53">
        <v>16.899999999999999</v>
      </c>
      <c r="Q66" s="53">
        <v>-13.700000000000003</v>
      </c>
      <c r="R66" s="37">
        <v>-4.2</v>
      </c>
      <c r="S66" s="53">
        <v>-10.7</v>
      </c>
      <c r="T66" s="53">
        <v>-9.0999999999999979</v>
      </c>
      <c r="U66" s="53">
        <v>-6</v>
      </c>
      <c r="V66" s="37">
        <v>-15.000000000000004</v>
      </c>
      <c r="W66" s="37">
        <v>0</v>
      </c>
      <c r="X66" s="37">
        <v>-3.448275862068968</v>
      </c>
      <c r="Y66" s="37"/>
    </row>
    <row r="67" spans="1:25" x14ac:dyDescent="0.25">
      <c r="A67" s="10" t="s">
        <v>49</v>
      </c>
      <c r="B67" s="67">
        <v>41.666666666666671</v>
      </c>
      <c r="C67" s="121">
        <v>24.2</v>
      </c>
      <c r="D67" s="118">
        <v>25.7</v>
      </c>
      <c r="E67" s="53">
        <v>11.3</v>
      </c>
      <c r="F67" s="53">
        <v>7.7</v>
      </c>
      <c r="G67" s="53">
        <v>30.714285714285712</v>
      </c>
      <c r="H67" s="53">
        <v>33.802816901408455</v>
      </c>
      <c r="I67" s="55">
        <v>27.4</v>
      </c>
      <c r="J67" s="55">
        <v>29.200000000000003</v>
      </c>
      <c r="K67" s="53">
        <v>29.7</v>
      </c>
      <c r="L67" s="37">
        <v>14.100000000000001</v>
      </c>
      <c r="M67" s="38">
        <v>17.8</v>
      </c>
      <c r="N67" s="53">
        <v>7.9000000000000021</v>
      </c>
      <c r="O67" s="53">
        <v>28.5</v>
      </c>
      <c r="P67" s="53">
        <v>22.7</v>
      </c>
      <c r="Q67" s="53">
        <v>24</v>
      </c>
      <c r="R67" s="37">
        <v>17.899999999999999</v>
      </c>
      <c r="S67" s="53">
        <v>10.100000000000001</v>
      </c>
      <c r="T67" s="53">
        <v>15.5</v>
      </c>
      <c r="U67" s="53">
        <v>22</v>
      </c>
      <c r="V67" s="37">
        <v>24.1</v>
      </c>
      <c r="W67" s="37">
        <v>30.8</v>
      </c>
      <c r="X67" s="37">
        <v>26.436781609195403</v>
      </c>
      <c r="Y67" s="37"/>
    </row>
    <row r="68" spans="1:25" x14ac:dyDescent="0.25">
      <c r="A68" s="10" t="s">
        <v>50</v>
      </c>
      <c r="B68" s="67">
        <v>15.476190476190474</v>
      </c>
      <c r="C68" s="67">
        <v>0.7</v>
      </c>
      <c r="D68" s="118">
        <v>-2</v>
      </c>
      <c r="E68" s="53">
        <v>-15</v>
      </c>
      <c r="F68" s="53">
        <v>-26.7</v>
      </c>
      <c r="G68" s="53">
        <v>-5.7142857142857189</v>
      </c>
      <c r="H68" s="53">
        <v>-18.30985915492958</v>
      </c>
      <c r="I68" s="55">
        <v>-1.0999999999999979</v>
      </c>
      <c r="J68" s="55">
        <v>8.6999999999999993</v>
      </c>
      <c r="K68" s="53">
        <v>2.1999999999999993</v>
      </c>
      <c r="L68" s="37">
        <v>11.299999999999997</v>
      </c>
      <c r="M68" s="37">
        <v>14.600000000000001</v>
      </c>
      <c r="N68" s="53">
        <v>19.7</v>
      </c>
      <c r="O68" s="37">
        <v>14</v>
      </c>
      <c r="P68" s="37">
        <v>25.9</v>
      </c>
      <c r="Q68" s="37">
        <v>35.900000000000006</v>
      </c>
      <c r="R68" s="37">
        <v>23.3</v>
      </c>
      <c r="S68" s="37">
        <v>25.099999999999998</v>
      </c>
      <c r="T68" s="37">
        <v>22.9</v>
      </c>
      <c r="U68" s="37">
        <v>16.299999999999997</v>
      </c>
      <c r="V68" s="37">
        <v>18.900000000000002</v>
      </c>
      <c r="W68" s="37">
        <v>20.800000000000004</v>
      </c>
      <c r="X68" s="37">
        <v>15.229885057471265</v>
      </c>
      <c r="Y68" s="37"/>
    </row>
    <row r="69" spans="1:25" s="1" customFormat="1" x14ac:dyDescent="0.25">
      <c r="A69" s="315" t="s">
        <v>74</v>
      </c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37"/>
    </row>
    <row r="70" spans="1:25" x14ac:dyDescent="0.25">
      <c r="A70" s="10" t="s">
        <v>48</v>
      </c>
      <c r="B70" s="120">
        <v>28.571428571428573</v>
      </c>
      <c r="C70" s="121">
        <v>31.7</v>
      </c>
      <c r="D70" s="67">
        <v>12</v>
      </c>
      <c r="E70" s="37">
        <v>11.25</v>
      </c>
      <c r="F70" s="37">
        <v>3.3</v>
      </c>
      <c r="G70" s="37">
        <v>18.571428571428573</v>
      </c>
      <c r="H70" s="37">
        <v>33.098591549295776</v>
      </c>
      <c r="I70" s="4">
        <v>20.599999999999998</v>
      </c>
      <c r="J70" s="4">
        <v>29.200000000000003</v>
      </c>
      <c r="K70" s="37">
        <v>20.700000000000003</v>
      </c>
      <c r="L70" s="46">
        <v>5.0999999999999996</v>
      </c>
      <c r="M70" s="38">
        <v>24.799999999999997</v>
      </c>
      <c r="N70" s="37">
        <v>19.3</v>
      </c>
      <c r="O70" s="37">
        <v>6.1000000000000014</v>
      </c>
      <c r="P70" s="37">
        <v>33.9</v>
      </c>
      <c r="Q70" s="37">
        <v>14.600000000000001</v>
      </c>
      <c r="R70" s="37">
        <v>17.3</v>
      </c>
      <c r="S70" s="37">
        <v>14.600000000000001</v>
      </c>
      <c r="T70" s="37">
        <v>16.399999999999999</v>
      </c>
      <c r="U70" s="37">
        <v>12.600000000000001</v>
      </c>
      <c r="V70" s="37">
        <v>-6.7999999999999972</v>
      </c>
      <c r="W70" s="37">
        <v>15.200000000000003</v>
      </c>
      <c r="X70" s="37">
        <v>10.3448275862069</v>
      </c>
      <c r="Y70" s="37"/>
    </row>
    <row r="71" spans="1:25" x14ac:dyDescent="0.25">
      <c r="A71" s="10" t="s">
        <v>49</v>
      </c>
      <c r="B71" s="67">
        <v>8.3333333333333357</v>
      </c>
      <c r="C71" s="121">
        <v>13.8</v>
      </c>
      <c r="D71" s="67">
        <v>48</v>
      </c>
      <c r="E71" s="37">
        <v>11.3</v>
      </c>
      <c r="F71" s="37">
        <v>-8.8000000000000007</v>
      </c>
      <c r="G71" s="37">
        <v>7.1428571428571459</v>
      </c>
      <c r="H71" s="37">
        <v>8.4507042253521121</v>
      </c>
      <c r="I71" s="4">
        <v>-27.4</v>
      </c>
      <c r="J71" s="4">
        <v>5.5999999999999979</v>
      </c>
      <c r="K71" s="37">
        <v>-10.8</v>
      </c>
      <c r="L71" s="37">
        <v>8.6999999999999993</v>
      </c>
      <c r="M71" s="38">
        <v>4.9000000000000021</v>
      </c>
      <c r="N71" s="37">
        <v>17.399999999999999</v>
      </c>
      <c r="O71" s="37">
        <v>23.200000000000003</v>
      </c>
      <c r="P71" s="37">
        <v>13.3</v>
      </c>
      <c r="Q71" s="37">
        <v>29.8</v>
      </c>
      <c r="R71" s="37">
        <v>15.4</v>
      </c>
      <c r="S71" s="37">
        <v>13.100000000000001</v>
      </c>
      <c r="T71" s="37">
        <v>1.5</v>
      </c>
      <c r="U71" s="37">
        <v>8.2999999999999972</v>
      </c>
      <c r="V71" s="37">
        <v>23.900000000000002</v>
      </c>
      <c r="W71" s="37">
        <v>9.0999999999999979</v>
      </c>
      <c r="X71" s="37">
        <v>11.494252873563219</v>
      </c>
      <c r="Y71" s="37"/>
    </row>
    <row r="72" spans="1:25" x14ac:dyDescent="0.25">
      <c r="A72" s="202" t="s">
        <v>50</v>
      </c>
      <c r="B72" s="115">
        <v>7.1428571428571423</v>
      </c>
      <c r="C72" s="115">
        <v>1.4</v>
      </c>
      <c r="D72" s="115">
        <v>3</v>
      </c>
      <c r="E72" s="47">
        <v>-6.3</v>
      </c>
      <c r="F72" s="47">
        <v>-31.7</v>
      </c>
      <c r="G72" s="47">
        <v>-22.142857142857142</v>
      </c>
      <c r="H72" s="47">
        <v>-12.676056338028165</v>
      </c>
      <c r="I72" s="113">
        <v>-30.8</v>
      </c>
      <c r="J72" s="113">
        <v>-11.199999999999996</v>
      </c>
      <c r="K72" s="47">
        <v>-6.3000000000000007</v>
      </c>
      <c r="L72" s="47">
        <v>0.80000000000000071</v>
      </c>
      <c r="M72" s="47">
        <v>0.70000000000000284</v>
      </c>
      <c r="N72" s="47">
        <v>5.3000000000000007</v>
      </c>
      <c r="O72" s="47">
        <v>14.599999999999998</v>
      </c>
      <c r="P72" s="47">
        <v>20.5</v>
      </c>
      <c r="Q72" s="47">
        <v>24</v>
      </c>
      <c r="R72" s="47">
        <v>8.6999999999999993</v>
      </c>
      <c r="S72" s="47">
        <v>9.5</v>
      </c>
      <c r="T72" s="47">
        <v>0.30000000000000071</v>
      </c>
      <c r="U72" s="47">
        <v>11.2</v>
      </c>
      <c r="V72" s="47">
        <v>16.099999999999998</v>
      </c>
      <c r="W72" s="47">
        <v>14.3</v>
      </c>
      <c r="X72" s="47">
        <v>17.241379310344826</v>
      </c>
      <c r="Y72" s="37"/>
    </row>
    <row r="73" spans="1:25" s="1" customFormat="1" x14ac:dyDescent="0.25">
      <c r="A73" s="315" t="s">
        <v>75</v>
      </c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37"/>
    </row>
    <row r="74" spans="1:25" x14ac:dyDescent="0.25">
      <c r="A74" s="10" t="s">
        <v>53</v>
      </c>
      <c r="B74" s="67">
        <v>14.285714285714286</v>
      </c>
      <c r="C74" s="67">
        <v>15.9</v>
      </c>
      <c r="D74" s="67">
        <v>36</v>
      </c>
      <c r="E74" s="37">
        <v>37.5</v>
      </c>
      <c r="F74" s="37">
        <v>12.941176470588236</v>
      </c>
      <c r="G74" s="37">
        <v>14.285714285714286</v>
      </c>
      <c r="H74" s="37">
        <v>12.67605633802817</v>
      </c>
      <c r="I74" s="4">
        <v>18.3</v>
      </c>
      <c r="J74" s="4">
        <v>17.899999999999999</v>
      </c>
      <c r="K74" s="37">
        <v>20.3</v>
      </c>
      <c r="L74" s="37">
        <v>20</v>
      </c>
      <c r="M74" s="37">
        <v>19.899999999999999</v>
      </c>
      <c r="N74" s="37">
        <v>15.2</v>
      </c>
      <c r="O74" s="37">
        <v>13.2</v>
      </c>
      <c r="P74" s="37">
        <v>26.3</v>
      </c>
      <c r="Q74" s="37">
        <v>19.5</v>
      </c>
      <c r="R74" s="37">
        <v>13</v>
      </c>
      <c r="S74" s="37">
        <v>12</v>
      </c>
      <c r="T74" s="37">
        <v>14.6</v>
      </c>
      <c r="U74" s="37">
        <v>11.7</v>
      </c>
      <c r="V74" s="37">
        <v>10.465116279069701</v>
      </c>
      <c r="W74" s="37">
        <v>9.1</v>
      </c>
      <c r="X74" s="37">
        <v>12.931034482758621</v>
      </c>
      <c r="Y74" s="37"/>
    </row>
    <row r="75" spans="1:25" x14ac:dyDescent="0.25">
      <c r="A75" s="10" t="s">
        <v>54</v>
      </c>
      <c r="B75" s="67">
        <v>0</v>
      </c>
      <c r="C75" s="67">
        <v>2.1</v>
      </c>
      <c r="D75" s="67">
        <v>3</v>
      </c>
      <c r="E75" s="37">
        <v>6.25</v>
      </c>
      <c r="F75" s="37">
        <v>1.1764705882352942</v>
      </c>
      <c r="G75" s="37">
        <v>4.2857142857142856</v>
      </c>
      <c r="H75" s="37">
        <v>4.225352112676056</v>
      </c>
      <c r="I75" s="4">
        <v>5.0999999999999996</v>
      </c>
      <c r="J75" s="4">
        <v>7.2</v>
      </c>
      <c r="K75" s="37">
        <v>2.7</v>
      </c>
      <c r="L75" s="37">
        <v>5.5</v>
      </c>
      <c r="M75" s="37">
        <v>3.5</v>
      </c>
      <c r="N75" s="37">
        <v>2.7</v>
      </c>
      <c r="O75" s="37">
        <v>1.1000000000000001</v>
      </c>
      <c r="P75" s="37">
        <v>1.8</v>
      </c>
      <c r="Q75" s="37">
        <v>4.9000000000000004</v>
      </c>
      <c r="R75" s="37">
        <v>4.2</v>
      </c>
      <c r="S75" s="37">
        <v>2.4</v>
      </c>
      <c r="T75" s="37">
        <v>1.2</v>
      </c>
      <c r="U75" s="37">
        <v>1.4</v>
      </c>
      <c r="V75" s="37">
        <v>2.3255813953488298</v>
      </c>
      <c r="W75" s="37">
        <v>2.1</v>
      </c>
      <c r="X75" s="37">
        <v>1.4367816091954022</v>
      </c>
      <c r="Y75" s="37"/>
    </row>
    <row r="76" spans="1:25" x14ac:dyDescent="0.25">
      <c r="A76" s="10" t="s">
        <v>55</v>
      </c>
      <c r="B76" s="67">
        <v>20.238095238095237</v>
      </c>
      <c r="C76" s="67">
        <v>12.4</v>
      </c>
      <c r="D76" s="67">
        <v>18</v>
      </c>
      <c r="E76" s="37">
        <v>15</v>
      </c>
      <c r="F76" s="37">
        <v>8.235294117647058</v>
      </c>
      <c r="G76" s="37">
        <v>19.285714285714285</v>
      </c>
      <c r="H76" s="37">
        <v>14.084507042253522</v>
      </c>
      <c r="I76" s="4">
        <v>24</v>
      </c>
      <c r="J76" s="4">
        <v>14.9</v>
      </c>
      <c r="K76" s="37">
        <v>20.3</v>
      </c>
      <c r="L76" s="37">
        <v>12</v>
      </c>
      <c r="M76" s="37">
        <v>9.4</v>
      </c>
      <c r="N76" s="37">
        <v>9.1</v>
      </c>
      <c r="O76" s="37">
        <v>10.4</v>
      </c>
      <c r="P76" s="37">
        <v>10.4</v>
      </c>
      <c r="Q76" s="37">
        <v>7.6</v>
      </c>
      <c r="R76" s="37">
        <v>11.2</v>
      </c>
      <c r="S76" s="37">
        <v>5.4</v>
      </c>
      <c r="T76" s="37">
        <v>7.3</v>
      </c>
      <c r="U76" s="37">
        <v>15.1</v>
      </c>
      <c r="V76" s="37">
        <v>15.116279069767399</v>
      </c>
      <c r="W76" s="37">
        <v>7.6</v>
      </c>
      <c r="X76" s="37">
        <v>13.793103448275861</v>
      </c>
      <c r="Y76" s="37"/>
    </row>
    <row r="77" spans="1:25" x14ac:dyDescent="0.25">
      <c r="A77" s="202" t="s">
        <v>56</v>
      </c>
      <c r="B77" s="115">
        <v>65.476190476190482</v>
      </c>
      <c r="C77" s="115">
        <v>69.7</v>
      </c>
      <c r="D77" s="115">
        <v>43</v>
      </c>
      <c r="E77" s="47">
        <v>41.25</v>
      </c>
      <c r="F77" s="47">
        <v>77.647058823529406</v>
      </c>
      <c r="G77" s="47">
        <v>62.142857142857146</v>
      </c>
      <c r="H77" s="47">
        <v>69.014084507042256</v>
      </c>
      <c r="I77" s="47">
        <v>52.6</v>
      </c>
      <c r="J77" s="113">
        <v>60</v>
      </c>
      <c r="K77" s="47">
        <v>56.8</v>
      </c>
      <c r="L77" s="47">
        <v>62.5</v>
      </c>
      <c r="M77" s="47">
        <v>67.2</v>
      </c>
      <c r="N77" s="47">
        <v>73.099999999999994</v>
      </c>
      <c r="O77" s="47">
        <v>75.400000000000006</v>
      </c>
      <c r="P77" s="47">
        <v>61.5</v>
      </c>
      <c r="Q77" s="47">
        <v>68.099999999999994</v>
      </c>
      <c r="R77" s="47">
        <v>71.599999999999994</v>
      </c>
      <c r="S77" s="47">
        <v>80.2</v>
      </c>
      <c r="T77" s="47">
        <v>76.8</v>
      </c>
      <c r="U77" s="47">
        <v>71.7</v>
      </c>
      <c r="V77" s="47">
        <v>72.093023255813904</v>
      </c>
      <c r="W77" s="47">
        <v>81.2</v>
      </c>
      <c r="X77" s="47">
        <v>71.839080459770116</v>
      </c>
      <c r="Y77" s="37"/>
    </row>
    <row r="78" spans="1:25" s="1" customFormat="1" x14ac:dyDescent="0.25">
      <c r="A78" s="325" t="s">
        <v>76</v>
      </c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53"/>
      <c r="P78" s="53"/>
      <c r="Q78" s="53"/>
      <c r="R78" s="37"/>
      <c r="S78" s="53"/>
      <c r="T78" s="53"/>
      <c r="U78" s="53"/>
      <c r="V78" s="37"/>
      <c r="W78" s="37"/>
      <c r="X78" s="37"/>
      <c r="Y78" s="37"/>
    </row>
    <row r="79" spans="1:25" x14ac:dyDescent="0.25">
      <c r="A79" s="10" t="s">
        <v>59</v>
      </c>
      <c r="B79" s="118">
        <v>61.904761904761905</v>
      </c>
      <c r="C79" s="118">
        <v>64.8</v>
      </c>
      <c r="D79" s="118">
        <v>72</v>
      </c>
      <c r="E79" s="53">
        <v>72.5</v>
      </c>
      <c r="F79" s="53">
        <v>67.058823529411768</v>
      </c>
      <c r="G79" s="53">
        <v>67.142857142857139</v>
      </c>
      <c r="H79" s="53">
        <v>68.309859154929583</v>
      </c>
      <c r="I79" s="55">
        <v>60</v>
      </c>
      <c r="J79" s="55">
        <v>72.3</v>
      </c>
      <c r="K79" s="53">
        <v>66.2</v>
      </c>
      <c r="L79" s="53">
        <v>66.900000000000006</v>
      </c>
      <c r="M79" s="53">
        <v>76.3</v>
      </c>
      <c r="N79" s="53">
        <v>78.8</v>
      </c>
      <c r="O79" s="53">
        <v>72.5</v>
      </c>
      <c r="P79" s="53">
        <v>77.7</v>
      </c>
      <c r="Q79" s="53">
        <v>75.099999999999994</v>
      </c>
      <c r="R79" s="37">
        <v>74</v>
      </c>
      <c r="S79" s="53">
        <v>82</v>
      </c>
      <c r="T79" s="53">
        <v>75.3</v>
      </c>
      <c r="U79" s="53">
        <v>73.400000000000006</v>
      </c>
      <c r="V79" s="37">
        <v>79.022988505747094</v>
      </c>
      <c r="W79" s="37">
        <v>76.2</v>
      </c>
      <c r="X79" s="37">
        <v>76.436781609195407</v>
      </c>
      <c r="Y79" s="37"/>
    </row>
    <row r="80" spans="1:25" x14ac:dyDescent="0.25">
      <c r="A80" s="10" t="s">
        <v>60</v>
      </c>
      <c r="B80" s="118">
        <v>25</v>
      </c>
      <c r="C80" s="118">
        <v>26.2</v>
      </c>
      <c r="D80" s="118">
        <v>19</v>
      </c>
      <c r="E80" s="53">
        <v>20</v>
      </c>
      <c r="F80" s="53">
        <v>25.882352941176471</v>
      </c>
      <c r="G80" s="53">
        <v>20</v>
      </c>
      <c r="H80" s="53">
        <v>19.014084507042252</v>
      </c>
      <c r="I80" s="55">
        <v>21.7</v>
      </c>
      <c r="J80" s="55">
        <v>14.9</v>
      </c>
      <c r="K80" s="53">
        <v>22.5</v>
      </c>
      <c r="L80" s="53">
        <v>20.7</v>
      </c>
      <c r="M80" s="53">
        <v>14.6</v>
      </c>
      <c r="N80" s="53">
        <v>15.2</v>
      </c>
      <c r="O80" s="53">
        <v>17.899999999999999</v>
      </c>
      <c r="P80" s="53">
        <v>13.7</v>
      </c>
      <c r="Q80" s="53">
        <v>17</v>
      </c>
      <c r="R80" s="37">
        <v>17.5</v>
      </c>
      <c r="S80" s="53">
        <v>12.6</v>
      </c>
      <c r="T80" s="53">
        <v>17.399999999999999</v>
      </c>
      <c r="U80" s="53">
        <v>18.899999999999999</v>
      </c>
      <c r="V80" s="37">
        <v>13.2183908045977</v>
      </c>
      <c r="W80" s="37">
        <v>13.5</v>
      </c>
      <c r="X80" s="37">
        <v>15.229885057471265</v>
      </c>
      <c r="Y80" s="37"/>
    </row>
    <row r="81" spans="1:25" x14ac:dyDescent="0.25">
      <c r="A81" s="10" t="s">
        <v>61</v>
      </c>
      <c r="B81" s="118">
        <v>11.904761904761905</v>
      </c>
      <c r="C81" s="118">
        <v>9</v>
      </c>
      <c r="D81" s="118">
        <v>9</v>
      </c>
      <c r="E81" s="53">
        <v>7.5</v>
      </c>
      <c r="F81" s="53">
        <v>7.0588235294117645</v>
      </c>
      <c r="G81" s="53">
        <v>12.857142857142858</v>
      </c>
      <c r="H81" s="53">
        <v>12.67605633802817</v>
      </c>
      <c r="I81" s="53">
        <v>18.3</v>
      </c>
      <c r="J81" s="55">
        <v>12.3</v>
      </c>
      <c r="K81" s="53">
        <v>11.3</v>
      </c>
      <c r="L81" s="53">
        <v>12.4</v>
      </c>
      <c r="M81" s="53">
        <v>9.1</v>
      </c>
      <c r="N81" s="53">
        <v>6.1</v>
      </c>
      <c r="O81" s="53">
        <v>9.6</v>
      </c>
      <c r="P81" s="53">
        <v>8.6</v>
      </c>
      <c r="Q81" s="53">
        <v>7.9</v>
      </c>
      <c r="R81" s="37">
        <v>8.5</v>
      </c>
      <c r="S81" s="53">
        <v>5.4</v>
      </c>
      <c r="T81" s="53">
        <v>7</v>
      </c>
      <c r="U81" s="53">
        <v>7.7</v>
      </c>
      <c r="V81" s="37">
        <v>7.4712643678160902</v>
      </c>
      <c r="W81" s="37">
        <v>10.3</v>
      </c>
      <c r="X81" s="37">
        <v>8.3333333333333321</v>
      </c>
      <c r="Y81" s="37"/>
    </row>
    <row r="82" spans="1:25" x14ac:dyDescent="0.25">
      <c r="A82" s="10" t="s">
        <v>65</v>
      </c>
      <c r="B82" s="118">
        <v>0</v>
      </c>
      <c r="C82" s="118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0.5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/>
    </row>
    <row r="83" spans="1:25" s="1" customFormat="1" x14ac:dyDescent="0.25">
      <c r="A83" s="315" t="s">
        <v>77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4"/>
    </row>
    <row r="84" spans="1:25" s="23" customFormat="1" x14ac:dyDescent="0.25">
      <c r="A84" s="21" t="s">
        <v>69</v>
      </c>
      <c r="B84" s="123">
        <f>SUM(B85:B88)</f>
        <v>84</v>
      </c>
      <c r="C84" s="123">
        <f>SUM(C85:C87)+C88</f>
        <v>145</v>
      </c>
      <c r="D84" s="123">
        <v>100</v>
      </c>
      <c r="E84" s="22">
        <v>80</v>
      </c>
      <c r="F84" s="22">
        <v>85</v>
      </c>
      <c r="G84" s="22">
        <v>140</v>
      </c>
      <c r="H84" s="22">
        <v>142</v>
      </c>
      <c r="I84" s="22">
        <v>175</v>
      </c>
      <c r="J84" s="48">
        <v>195</v>
      </c>
      <c r="K84" s="22">
        <v>222</v>
      </c>
      <c r="L84" s="22">
        <v>275</v>
      </c>
      <c r="M84" s="22">
        <v>287</v>
      </c>
      <c r="N84" s="22">
        <v>264</v>
      </c>
      <c r="O84" s="22">
        <v>280</v>
      </c>
      <c r="P84" s="22">
        <v>278</v>
      </c>
      <c r="Q84" s="22">
        <v>329</v>
      </c>
      <c r="R84" s="22">
        <v>331</v>
      </c>
      <c r="S84" s="22">
        <v>334</v>
      </c>
      <c r="T84" s="22">
        <v>328</v>
      </c>
      <c r="U84" s="22">
        <v>350</v>
      </c>
      <c r="V84" s="22">
        <v>348</v>
      </c>
      <c r="W84" s="22">
        <v>341</v>
      </c>
      <c r="X84" s="22">
        <v>348</v>
      </c>
      <c r="Y84" s="22"/>
    </row>
    <row r="85" spans="1:25" x14ac:dyDescent="0.25">
      <c r="A85" s="9" t="s">
        <v>12</v>
      </c>
      <c r="B85" s="5">
        <v>18</v>
      </c>
      <c r="C85" s="5">
        <v>52</v>
      </c>
      <c r="D85" s="5">
        <v>23</v>
      </c>
      <c r="E85" s="4">
        <v>18</v>
      </c>
      <c r="F85" s="4">
        <v>36</v>
      </c>
      <c r="G85" s="4">
        <v>54</v>
      </c>
      <c r="H85" s="4">
        <v>55</v>
      </c>
      <c r="I85" s="4">
        <v>75</v>
      </c>
      <c r="J85" s="49">
        <v>76</v>
      </c>
      <c r="K85" s="4">
        <v>91</v>
      </c>
      <c r="L85" s="4">
        <v>116</v>
      </c>
      <c r="M85" s="4">
        <v>109</v>
      </c>
      <c r="N85" s="4">
        <v>90</v>
      </c>
      <c r="O85" s="4">
        <v>85</v>
      </c>
      <c r="P85" s="4">
        <v>100</v>
      </c>
      <c r="Q85" s="4">
        <v>109</v>
      </c>
      <c r="R85" s="4">
        <v>91</v>
      </c>
      <c r="S85" s="4">
        <v>97</v>
      </c>
      <c r="T85" s="4">
        <v>90</v>
      </c>
      <c r="U85" s="4">
        <v>100</v>
      </c>
      <c r="V85" s="4">
        <v>96</v>
      </c>
      <c r="W85" s="4">
        <v>93</v>
      </c>
      <c r="X85" s="4">
        <v>96</v>
      </c>
      <c r="Y85" s="4"/>
    </row>
    <row r="86" spans="1:25" x14ac:dyDescent="0.25">
      <c r="A86" s="10" t="s">
        <v>13</v>
      </c>
      <c r="B86" s="5">
        <v>3</v>
      </c>
      <c r="C86" s="5">
        <v>17</v>
      </c>
      <c r="D86" s="5">
        <v>2</v>
      </c>
      <c r="E86" s="4">
        <v>2</v>
      </c>
      <c r="F86" s="4">
        <v>5</v>
      </c>
      <c r="G86" s="4">
        <v>7</v>
      </c>
      <c r="H86" s="4">
        <v>5</v>
      </c>
      <c r="I86" s="4">
        <v>3</v>
      </c>
      <c r="J86" s="49">
        <v>7</v>
      </c>
      <c r="K86" s="4">
        <v>7</v>
      </c>
      <c r="L86" s="4">
        <v>8</v>
      </c>
      <c r="M86" s="4">
        <v>13</v>
      </c>
      <c r="N86" s="4">
        <v>12</v>
      </c>
      <c r="O86" s="4">
        <v>9</v>
      </c>
      <c r="P86" s="4">
        <v>15</v>
      </c>
      <c r="Q86" s="4">
        <v>21</v>
      </c>
      <c r="R86" s="4">
        <v>43</v>
      </c>
      <c r="S86" s="4">
        <v>33</v>
      </c>
      <c r="T86" s="4">
        <v>42</v>
      </c>
      <c r="U86" s="4">
        <v>43</v>
      </c>
      <c r="V86" s="4">
        <v>40</v>
      </c>
      <c r="W86" s="4">
        <v>47</v>
      </c>
      <c r="X86" s="4">
        <v>43</v>
      </c>
      <c r="Y86" s="4"/>
    </row>
    <row r="87" spans="1:25" x14ac:dyDescent="0.25">
      <c r="A87" s="10" t="s">
        <v>14</v>
      </c>
      <c r="B87" s="5">
        <v>20</v>
      </c>
      <c r="C87" s="5">
        <v>23</v>
      </c>
      <c r="D87" s="5">
        <v>36</v>
      </c>
      <c r="E87" s="4">
        <v>36</v>
      </c>
      <c r="F87" s="4">
        <v>21</v>
      </c>
      <c r="G87" s="4">
        <v>31</v>
      </c>
      <c r="H87" s="4">
        <v>35</v>
      </c>
      <c r="I87" s="4">
        <v>48</v>
      </c>
      <c r="J87" s="49">
        <v>44</v>
      </c>
      <c r="K87" s="4">
        <v>40</v>
      </c>
      <c r="L87" s="4">
        <v>59</v>
      </c>
      <c r="M87" s="4">
        <v>71</v>
      </c>
      <c r="N87" s="4">
        <v>66</v>
      </c>
      <c r="O87" s="4">
        <v>76</v>
      </c>
      <c r="P87" s="4">
        <v>72</v>
      </c>
      <c r="Q87" s="4">
        <v>71</v>
      </c>
      <c r="R87" s="4">
        <v>91</v>
      </c>
      <c r="S87" s="4">
        <v>99</v>
      </c>
      <c r="T87" s="4">
        <v>87</v>
      </c>
      <c r="U87" s="4">
        <v>94</v>
      </c>
      <c r="V87" s="4">
        <v>94</v>
      </c>
      <c r="W87" s="4">
        <v>89</v>
      </c>
      <c r="X87" s="4">
        <v>93</v>
      </c>
      <c r="Y87" s="4"/>
    </row>
    <row r="88" spans="1:25" x14ac:dyDescent="0.25">
      <c r="A88" s="10" t="s">
        <v>15</v>
      </c>
      <c r="B88" s="125">
        <f>17+SUM(B89:B92)</f>
        <v>43</v>
      </c>
      <c r="C88" s="125">
        <f>SUM(C89:C92)</f>
        <v>53</v>
      </c>
      <c r="D88" s="125">
        <v>39</v>
      </c>
      <c r="E88" s="24">
        <v>24</v>
      </c>
      <c r="F88" s="24">
        <v>21</v>
      </c>
      <c r="G88" s="24">
        <v>48</v>
      </c>
      <c r="H88" s="25">
        <v>47</v>
      </c>
      <c r="I88" s="25">
        <v>49</v>
      </c>
      <c r="J88" s="50">
        <v>68</v>
      </c>
      <c r="K88" s="24">
        <v>84</v>
      </c>
      <c r="L88" s="24">
        <v>92</v>
      </c>
      <c r="M88" s="24">
        <v>94</v>
      </c>
      <c r="N88" s="24">
        <v>96</v>
      </c>
      <c r="O88" s="24">
        <v>110</v>
      </c>
      <c r="P88" s="24">
        <v>91</v>
      </c>
      <c r="Q88" s="24">
        <v>128</v>
      </c>
      <c r="R88" s="24">
        <v>106</v>
      </c>
      <c r="S88" s="24">
        <v>105</v>
      </c>
      <c r="T88" s="24">
        <v>109</v>
      </c>
      <c r="U88" s="24">
        <v>113</v>
      </c>
      <c r="V88" s="24">
        <v>118</v>
      </c>
      <c r="W88" s="24">
        <v>112</v>
      </c>
      <c r="X88" s="24">
        <v>116</v>
      </c>
      <c r="Y88" s="24"/>
    </row>
    <row r="89" spans="1:25" x14ac:dyDescent="0.25">
      <c r="A89" s="11" t="s">
        <v>16</v>
      </c>
      <c r="B89" s="5">
        <v>4</v>
      </c>
      <c r="C89" s="5">
        <v>26</v>
      </c>
      <c r="D89" s="5">
        <v>1</v>
      </c>
      <c r="E89" s="4">
        <v>1</v>
      </c>
      <c r="F89" s="4">
        <v>1</v>
      </c>
      <c r="G89" s="56">
        <v>2</v>
      </c>
      <c r="H89" s="4">
        <v>1</v>
      </c>
      <c r="I89" s="4">
        <v>1</v>
      </c>
      <c r="J89" s="49">
        <v>1</v>
      </c>
      <c r="K89" s="4">
        <v>5</v>
      </c>
      <c r="L89" s="4">
        <v>6</v>
      </c>
      <c r="M89" s="4">
        <v>5</v>
      </c>
      <c r="N89" s="4">
        <v>8</v>
      </c>
      <c r="O89" s="4">
        <v>9</v>
      </c>
      <c r="P89" s="4">
        <v>3</v>
      </c>
      <c r="Q89" s="4">
        <v>11</v>
      </c>
      <c r="R89" s="4">
        <v>21</v>
      </c>
      <c r="S89" s="4">
        <v>17</v>
      </c>
      <c r="T89" s="4">
        <v>19</v>
      </c>
      <c r="U89" s="4">
        <v>20</v>
      </c>
      <c r="V89" s="4">
        <v>30</v>
      </c>
      <c r="W89" s="4">
        <v>25</v>
      </c>
      <c r="X89" s="4">
        <v>25</v>
      </c>
      <c r="Y89" s="4"/>
    </row>
    <row r="90" spans="1:25" x14ac:dyDescent="0.25">
      <c r="A90" s="11" t="s">
        <v>17</v>
      </c>
      <c r="B90" s="5">
        <v>12</v>
      </c>
      <c r="C90" s="5">
        <v>1</v>
      </c>
      <c r="D90" s="5">
        <v>3</v>
      </c>
      <c r="E90" s="4">
        <v>3</v>
      </c>
      <c r="F90" s="4">
        <v>13</v>
      </c>
      <c r="G90" s="4">
        <v>20</v>
      </c>
      <c r="H90" s="4">
        <v>20</v>
      </c>
      <c r="I90" s="4">
        <v>21</v>
      </c>
      <c r="J90" s="49">
        <v>22</v>
      </c>
      <c r="K90" s="4">
        <v>32</v>
      </c>
      <c r="L90" s="4">
        <v>39</v>
      </c>
      <c r="M90" s="4">
        <v>36</v>
      </c>
      <c r="N90" s="4">
        <v>35</v>
      </c>
      <c r="O90" s="4">
        <v>41</v>
      </c>
      <c r="P90" s="4">
        <v>34</v>
      </c>
      <c r="Q90" s="4">
        <v>36</v>
      </c>
      <c r="R90" s="4">
        <v>36</v>
      </c>
      <c r="S90" s="4">
        <v>32</v>
      </c>
      <c r="T90" s="4">
        <v>34</v>
      </c>
      <c r="U90" s="4">
        <v>32</v>
      </c>
      <c r="V90" s="4">
        <v>34</v>
      </c>
      <c r="W90" s="4">
        <v>31</v>
      </c>
      <c r="X90" s="4">
        <v>35</v>
      </c>
      <c r="Y90" s="4"/>
    </row>
    <row r="91" spans="1:25" x14ac:dyDescent="0.25">
      <c r="A91" s="11" t="s">
        <v>18</v>
      </c>
      <c r="B91" s="5">
        <v>8</v>
      </c>
      <c r="C91" s="5">
        <v>23</v>
      </c>
      <c r="D91" s="5">
        <v>0</v>
      </c>
      <c r="E91" s="4">
        <v>0</v>
      </c>
      <c r="F91" s="4">
        <v>0</v>
      </c>
      <c r="G91" s="4">
        <v>10</v>
      </c>
      <c r="H91" s="4">
        <v>8</v>
      </c>
      <c r="I91" s="4">
        <v>6</v>
      </c>
      <c r="J91" s="49">
        <v>19</v>
      </c>
      <c r="K91" s="4">
        <v>28</v>
      </c>
      <c r="L91" s="4">
        <v>20</v>
      </c>
      <c r="M91" s="4">
        <v>11</v>
      </c>
      <c r="N91" s="4">
        <v>11</v>
      </c>
      <c r="O91" s="4">
        <v>15</v>
      </c>
      <c r="P91" s="4">
        <v>17</v>
      </c>
      <c r="Q91" s="4">
        <v>16</v>
      </c>
      <c r="R91" s="4">
        <v>27</v>
      </c>
      <c r="S91" s="4">
        <v>28</v>
      </c>
      <c r="T91" s="4">
        <v>31</v>
      </c>
      <c r="U91" s="4">
        <v>30</v>
      </c>
      <c r="V91" s="4">
        <v>28</v>
      </c>
      <c r="W91" s="4">
        <v>29</v>
      </c>
      <c r="X91" s="4">
        <v>31</v>
      </c>
      <c r="Y91" s="4"/>
    </row>
    <row r="92" spans="1:25" ht="15.75" thickBot="1" x14ac:dyDescent="0.3">
      <c r="A92" s="39" t="s">
        <v>19</v>
      </c>
      <c r="B92" s="128">
        <v>2</v>
      </c>
      <c r="C92" s="128">
        <v>3</v>
      </c>
      <c r="D92" s="128">
        <v>12</v>
      </c>
      <c r="E92" s="40">
        <v>4</v>
      </c>
      <c r="F92" s="40">
        <v>0</v>
      </c>
      <c r="G92" s="40">
        <v>10</v>
      </c>
      <c r="H92" s="40">
        <v>2</v>
      </c>
      <c r="I92" s="40">
        <v>6</v>
      </c>
      <c r="J92" s="51">
        <v>7</v>
      </c>
      <c r="K92" s="40">
        <v>10</v>
      </c>
      <c r="L92" s="40">
        <v>9</v>
      </c>
      <c r="M92" s="40">
        <v>5</v>
      </c>
      <c r="N92" s="40">
        <v>4</v>
      </c>
      <c r="O92" s="40">
        <v>9</v>
      </c>
      <c r="P92" s="40">
        <v>7</v>
      </c>
      <c r="Q92" s="40">
        <v>24</v>
      </c>
      <c r="R92" s="40">
        <v>22</v>
      </c>
      <c r="S92" s="40">
        <v>28</v>
      </c>
      <c r="T92" s="40">
        <v>25</v>
      </c>
      <c r="U92" s="40">
        <v>31</v>
      </c>
      <c r="V92" s="40">
        <v>26</v>
      </c>
      <c r="W92" s="40">
        <v>27</v>
      </c>
      <c r="X92" s="40">
        <v>25</v>
      </c>
      <c r="Y92" s="4"/>
    </row>
    <row r="93" spans="1:25" s="1" customFormat="1" x14ac:dyDescent="0.25">
      <c r="A93" s="315" t="s">
        <v>263</v>
      </c>
      <c r="B93" s="315"/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29"/>
      <c r="P93" s="29"/>
      <c r="Q93" s="29"/>
      <c r="R93" s="88"/>
      <c r="S93" s="88"/>
      <c r="T93" s="88"/>
      <c r="U93" s="88"/>
      <c r="V93" s="88"/>
      <c r="W93" s="88"/>
      <c r="X93" s="88"/>
      <c r="Y93" s="137"/>
    </row>
    <row r="94" spans="1:25" x14ac:dyDescent="0.25">
      <c r="A94" s="9" t="s">
        <v>12</v>
      </c>
      <c r="B94" s="37">
        <v>48.275862068965516</v>
      </c>
      <c r="C94" s="37">
        <v>26.666666666666668</v>
      </c>
      <c r="D94" s="37">
        <v>22.9</v>
      </c>
      <c r="E94" s="37">
        <v>-2.5</v>
      </c>
      <c r="F94" s="37">
        <v>-2.5641025641025621</v>
      </c>
      <c r="G94" s="37">
        <v>-25.000000000000007</v>
      </c>
      <c r="H94" s="37">
        <v>-2.5974025974025956</v>
      </c>
      <c r="I94" s="37">
        <v>5.1428571428571423</v>
      </c>
      <c r="J94" s="37">
        <v>8.2051282051282062</v>
      </c>
      <c r="K94" s="37">
        <v>13.963963963963963</v>
      </c>
      <c r="L94" s="37">
        <v>9.8181818181818183</v>
      </c>
      <c r="M94" s="37">
        <v>12.891986062717772</v>
      </c>
      <c r="N94" s="37">
        <v>12.121212121212121</v>
      </c>
      <c r="O94" s="37">
        <v>2.1428571428571428</v>
      </c>
      <c r="P94" s="37">
        <v>10.071942446043167</v>
      </c>
      <c r="Q94" s="37">
        <v>0.30395136778115506</v>
      </c>
      <c r="R94" s="37">
        <v>-5.1410876132930508</v>
      </c>
      <c r="S94" s="37">
        <v>-2.6946107784431139</v>
      </c>
      <c r="T94" s="37">
        <v>3.0487804878048781</v>
      </c>
      <c r="U94" s="37">
        <v>6.5714285714285712</v>
      </c>
      <c r="V94" s="37">
        <v>1.1494252873563218</v>
      </c>
      <c r="W94" s="37">
        <v>3.8123167155425213</v>
      </c>
      <c r="X94" s="37">
        <v>5.4597701149425291</v>
      </c>
      <c r="Y94" s="37"/>
    </row>
    <row r="95" spans="1:25" x14ac:dyDescent="0.25">
      <c r="A95" s="9" t="s">
        <v>13</v>
      </c>
      <c r="B95" s="37">
        <v>3.125</v>
      </c>
      <c r="C95" s="37">
        <v>27.27272727272727</v>
      </c>
      <c r="D95" s="37">
        <v>100</v>
      </c>
      <c r="E95" s="37">
        <v>50</v>
      </c>
      <c r="F95" s="37">
        <v>-40</v>
      </c>
      <c r="G95" s="37">
        <v>-55.555555555555557</v>
      </c>
      <c r="H95" s="37">
        <v>-14.285714285714285</v>
      </c>
      <c r="I95" s="37">
        <v>0</v>
      </c>
      <c r="J95" s="37">
        <v>1.5384615384615383</v>
      </c>
      <c r="K95" s="37">
        <v>2.2522522522522519</v>
      </c>
      <c r="L95" s="37">
        <v>1.8181818181818181</v>
      </c>
      <c r="M95" s="37">
        <v>3.4843205574912899</v>
      </c>
      <c r="N95" s="37">
        <v>2.6515151515151518</v>
      </c>
      <c r="O95" s="37">
        <v>1.7857142857142856</v>
      </c>
      <c r="P95" s="37">
        <v>1.079136690647482</v>
      </c>
      <c r="Q95" s="37">
        <v>1.8237082066869299</v>
      </c>
      <c r="R95" s="37">
        <v>2.1175226586102722</v>
      </c>
      <c r="S95" s="37">
        <v>1.1976047904191618</v>
      </c>
      <c r="T95" s="37">
        <v>1.8292682926829267</v>
      </c>
      <c r="U95" s="37">
        <v>0</v>
      </c>
      <c r="V95" s="37">
        <v>0.86206896551724133</v>
      </c>
      <c r="W95" s="37">
        <v>2.0527859237536656</v>
      </c>
      <c r="X95" s="37">
        <v>0.86206896551724144</v>
      </c>
      <c r="Y95" s="37"/>
    </row>
    <row r="96" spans="1:25" x14ac:dyDescent="0.25">
      <c r="A96" s="9" t="s">
        <v>14</v>
      </c>
      <c r="B96" s="37">
        <v>25</v>
      </c>
      <c r="C96" s="37">
        <v>35.555555555555557</v>
      </c>
      <c r="D96" s="37">
        <v>70.599999999999994</v>
      </c>
      <c r="E96" s="37">
        <v>42.222222222222221</v>
      </c>
      <c r="F96" s="37">
        <v>8.823529411764703</v>
      </c>
      <c r="G96" s="37">
        <v>8.5106382978723438</v>
      </c>
      <c r="H96" s="37">
        <v>5.55555555555555</v>
      </c>
      <c r="I96" s="37">
        <v>5.7142857142857153</v>
      </c>
      <c r="J96" s="37">
        <v>5.1282051282051295</v>
      </c>
      <c r="K96" s="37">
        <v>7.6576576576576576</v>
      </c>
      <c r="L96" s="37">
        <v>10.181818181818182</v>
      </c>
      <c r="M96" s="37">
        <v>8.3623693379790929</v>
      </c>
      <c r="N96" s="37">
        <v>9.4696969696969688</v>
      </c>
      <c r="O96" s="37">
        <v>12.142857142857142</v>
      </c>
      <c r="P96" s="37">
        <v>8.2733812949640289</v>
      </c>
      <c r="Q96" s="37">
        <v>1.8237082066869299</v>
      </c>
      <c r="R96" s="37">
        <v>2.4193353474320243</v>
      </c>
      <c r="S96" s="37">
        <v>3.8922155688622762</v>
      </c>
      <c r="T96" s="37">
        <v>4.2682926829268295</v>
      </c>
      <c r="U96" s="37">
        <v>7.1428571428571423</v>
      </c>
      <c r="V96" s="37">
        <v>2.0114942528735633</v>
      </c>
      <c r="W96" s="37">
        <v>7.0381231671554243</v>
      </c>
      <c r="X96" s="37">
        <v>1.436781609195402</v>
      </c>
      <c r="Y96" s="37"/>
    </row>
    <row r="97" spans="1:25" ht="15.75" thickBot="1" x14ac:dyDescent="0.3">
      <c r="A97" s="227" t="s">
        <v>22</v>
      </c>
      <c r="B97" s="45">
        <v>0</v>
      </c>
      <c r="C97" s="45">
        <v>40</v>
      </c>
      <c r="D97" s="45">
        <v>66.7</v>
      </c>
      <c r="E97" s="45">
        <v>56.25</v>
      </c>
      <c r="F97" s="45">
        <v>-12.5</v>
      </c>
      <c r="G97" s="45">
        <v>7.1428571428571459</v>
      </c>
      <c r="H97" s="45">
        <v>25.000000000000004</v>
      </c>
      <c r="I97" s="45">
        <v>-5.6000000000000005</v>
      </c>
      <c r="J97" s="45">
        <v>5.5060728744939267</v>
      </c>
      <c r="K97" s="45">
        <v>12.612612612612612</v>
      </c>
      <c r="L97" s="45">
        <v>24.161616161616159</v>
      </c>
      <c r="M97" s="45">
        <v>8.8520576325454368</v>
      </c>
      <c r="N97" s="45">
        <v>12.440191387559809</v>
      </c>
      <c r="O97" s="45">
        <v>10.912698412698413</v>
      </c>
      <c r="P97" s="45">
        <v>18.549160671462829</v>
      </c>
      <c r="Q97" s="45">
        <v>2.8467640299503296</v>
      </c>
      <c r="R97" s="45">
        <v>5.7323262839879146</v>
      </c>
      <c r="S97" s="45">
        <v>3.5928143712574849</v>
      </c>
      <c r="T97" s="45">
        <v>6.4024390243902447</v>
      </c>
      <c r="U97" s="45">
        <v>5.4285714285714288</v>
      </c>
      <c r="V97" s="45">
        <v>2.3057471264367813</v>
      </c>
      <c r="W97" s="45">
        <v>9.3841642228738991</v>
      </c>
      <c r="X97" s="45">
        <v>11.781609195402298</v>
      </c>
      <c r="Y97" s="37"/>
    </row>
    <row r="98" spans="1:25" x14ac:dyDescent="0.25">
      <c r="A98" s="315" t="s">
        <v>264</v>
      </c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29"/>
      <c r="P98" s="29"/>
      <c r="Q98" s="29"/>
      <c r="R98" s="88"/>
      <c r="S98" s="88"/>
      <c r="T98" s="88"/>
      <c r="U98" s="88"/>
      <c r="V98" s="88"/>
      <c r="W98" s="88"/>
      <c r="X98" s="88"/>
      <c r="Y98" s="137"/>
    </row>
    <row r="99" spans="1:25" x14ac:dyDescent="0.25">
      <c r="A99" s="9" t="s">
        <v>12</v>
      </c>
      <c r="B99" s="37">
        <v>48.275862068965516</v>
      </c>
      <c r="C99" s="37">
        <v>26.666666666666668</v>
      </c>
      <c r="D99" s="37">
        <v>22.9</v>
      </c>
      <c r="E99" s="37">
        <v>-2.5</v>
      </c>
      <c r="F99" s="37">
        <v>-2.5641025641025621</v>
      </c>
      <c r="G99" s="37">
        <v>-25.000000000000007</v>
      </c>
      <c r="H99" s="37">
        <v>-2.5974025974025956</v>
      </c>
      <c r="I99" s="37">
        <v>4.5714285714285721</v>
      </c>
      <c r="J99" s="37">
        <v>6.1538461538461542</v>
      </c>
      <c r="K99" s="37">
        <v>14.414414414414415</v>
      </c>
      <c r="L99" s="37">
        <v>9.454545454545455</v>
      </c>
      <c r="M99" s="37">
        <v>8.0139372822299659</v>
      </c>
      <c r="N99" s="37">
        <v>12.499999999999998</v>
      </c>
      <c r="O99" s="37">
        <v>1.0714285714285714</v>
      </c>
      <c r="P99" s="37">
        <v>9.7122302158273381</v>
      </c>
      <c r="Q99" s="37">
        <v>4.8632218844984809</v>
      </c>
      <c r="R99" s="37">
        <v>0.90725075528700894</v>
      </c>
      <c r="S99" s="37">
        <v>-0.89820359281437134</v>
      </c>
      <c r="T99" s="37">
        <v>1.8292682926829271</v>
      </c>
      <c r="U99" s="37">
        <v>3.1428571428571428</v>
      </c>
      <c r="V99" s="37">
        <v>2.8735632183908049</v>
      </c>
      <c r="W99" s="37">
        <v>2.9325513196480935</v>
      </c>
      <c r="X99" s="37">
        <v>6.3218390804597702</v>
      </c>
      <c r="Y99" s="37"/>
    </row>
    <row r="100" spans="1:25" x14ac:dyDescent="0.25">
      <c r="A100" s="9" t="s">
        <v>13</v>
      </c>
      <c r="B100" s="37">
        <v>3.125</v>
      </c>
      <c r="C100" s="37">
        <v>27.27272727272727</v>
      </c>
      <c r="D100" s="37">
        <v>100</v>
      </c>
      <c r="E100" s="37">
        <v>50</v>
      </c>
      <c r="F100" s="37">
        <v>-40</v>
      </c>
      <c r="G100" s="37">
        <v>-55.555555555555557</v>
      </c>
      <c r="H100" s="37">
        <v>-14.285714285714285</v>
      </c>
      <c r="I100" s="37">
        <v>0.5714285714285714</v>
      </c>
      <c r="J100" s="37">
        <v>0.51282051282051277</v>
      </c>
      <c r="K100" s="37">
        <v>1.3513513513513511</v>
      </c>
      <c r="L100" s="37">
        <v>0.72727272727272729</v>
      </c>
      <c r="M100" s="37">
        <v>2.0905923344947737</v>
      </c>
      <c r="N100" s="37">
        <v>1.5151515151515149</v>
      </c>
      <c r="O100" s="37">
        <v>1.7857142857142856</v>
      </c>
      <c r="P100" s="37">
        <v>1.4388489208633093</v>
      </c>
      <c r="Q100" s="37">
        <v>3.0395136778115495</v>
      </c>
      <c r="R100" s="37">
        <v>3.3256797583081572</v>
      </c>
      <c r="S100" s="37">
        <v>1.7964071856287427</v>
      </c>
      <c r="T100" s="37">
        <v>3.0487804878048776</v>
      </c>
      <c r="U100" s="37">
        <v>2.285714285714286</v>
      </c>
      <c r="V100" s="37">
        <v>2.0114942528735633</v>
      </c>
      <c r="W100" s="37">
        <v>3.5190615835777121</v>
      </c>
      <c r="X100" s="37">
        <v>-0.57471264367816099</v>
      </c>
      <c r="Y100" s="37"/>
    </row>
    <row r="101" spans="1:25" x14ac:dyDescent="0.25">
      <c r="A101" s="9" t="s">
        <v>14</v>
      </c>
      <c r="B101" s="37">
        <v>25</v>
      </c>
      <c r="C101" s="37">
        <v>35.555555555555557</v>
      </c>
      <c r="D101" s="37">
        <v>70.599999999999994</v>
      </c>
      <c r="E101" s="37">
        <v>42.222222222222221</v>
      </c>
      <c r="F101" s="37">
        <v>8.823529411764703</v>
      </c>
      <c r="G101" s="37">
        <v>8.5106382978723438</v>
      </c>
      <c r="H101" s="37">
        <v>5.55555555555555</v>
      </c>
      <c r="I101" s="37">
        <v>5.7142857142857153</v>
      </c>
      <c r="J101" s="37">
        <v>2.051282051282052</v>
      </c>
      <c r="K101" s="37">
        <v>6.7567567567567561</v>
      </c>
      <c r="L101" s="37">
        <v>7.2727272727272716</v>
      </c>
      <c r="M101" s="37">
        <v>5.5749128919860631</v>
      </c>
      <c r="N101" s="37">
        <v>4.9242424242424239</v>
      </c>
      <c r="O101" s="37">
        <v>7.8571428571428568</v>
      </c>
      <c r="P101" s="37">
        <v>11.870503597122301</v>
      </c>
      <c r="Q101" s="37">
        <v>6.9908814589665669</v>
      </c>
      <c r="R101" s="37">
        <v>2.1169184290030212</v>
      </c>
      <c r="S101" s="37">
        <v>3.8922155688622762</v>
      </c>
      <c r="T101" s="37">
        <v>3.6585365853658538</v>
      </c>
      <c r="U101" s="37">
        <v>4.8571428571428577</v>
      </c>
      <c r="V101" s="37">
        <v>2.2988505747126435</v>
      </c>
      <c r="W101" s="37">
        <v>7.0381231671554243</v>
      </c>
      <c r="X101" s="37">
        <v>3.7356321839080455</v>
      </c>
      <c r="Y101" s="37"/>
    </row>
    <row r="102" spans="1:25" ht="15.75" thickBot="1" x14ac:dyDescent="0.3">
      <c r="A102" s="227" t="s">
        <v>22</v>
      </c>
      <c r="B102" s="45">
        <v>0</v>
      </c>
      <c r="C102" s="45">
        <v>40</v>
      </c>
      <c r="D102" s="45">
        <v>66.7</v>
      </c>
      <c r="E102" s="45">
        <v>56.25</v>
      </c>
      <c r="F102" s="45">
        <v>-12.5</v>
      </c>
      <c r="G102" s="45">
        <v>7.1428571428571459</v>
      </c>
      <c r="H102" s="45">
        <v>25.000000000000004</v>
      </c>
      <c r="I102" s="45">
        <v>0</v>
      </c>
      <c r="J102" s="45">
        <v>1.835357624831309</v>
      </c>
      <c r="K102" s="45">
        <v>12.612612612612612</v>
      </c>
      <c r="L102" s="45">
        <v>20.444444444444446</v>
      </c>
      <c r="M102" s="45">
        <v>8.8520576325454368</v>
      </c>
      <c r="N102" s="45">
        <v>10.526315789473685</v>
      </c>
      <c r="O102" s="45">
        <v>4.3650793650793647</v>
      </c>
      <c r="P102" s="45">
        <v>10.911270983213429</v>
      </c>
      <c r="Q102" s="45">
        <v>5.6935280599006592</v>
      </c>
      <c r="R102" s="45">
        <v>9.0628398791540778</v>
      </c>
      <c r="S102" s="45">
        <v>5.6886227544910177</v>
      </c>
      <c r="T102" s="45">
        <v>6.4024390243902447</v>
      </c>
      <c r="U102" s="45">
        <v>7.9999999999999991</v>
      </c>
      <c r="V102" s="45">
        <v>2.0005747126436781</v>
      </c>
      <c r="W102" s="45">
        <v>10.850439882697946</v>
      </c>
      <c r="X102" s="45">
        <v>9.7701149425287355</v>
      </c>
      <c r="Y102" s="37"/>
    </row>
    <row r="103" spans="1:25" x14ac:dyDescent="0.25">
      <c r="A103" s="15" t="s">
        <v>46</v>
      </c>
      <c r="O103" s="5"/>
      <c r="P103" s="5"/>
      <c r="Q103" s="5"/>
    </row>
    <row r="104" spans="1:25" s="88" customFormat="1" ht="14.25" x14ac:dyDescent="0.2">
      <c r="L104" s="126"/>
      <c r="M104" s="126"/>
      <c r="N104" s="126"/>
      <c r="Y104" s="137"/>
    </row>
    <row r="105" spans="1:25" s="88" customFormat="1" ht="14.25" x14ac:dyDescent="0.2">
      <c r="A105" s="231" t="s">
        <v>401</v>
      </c>
      <c r="L105" s="126"/>
      <c r="M105" s="126"/>
      <c r="N105" s="126"/>
      <c r="Y105" s="137"/>
    </row>
    <row r="106" spans="1:25" x14ac:dyDescent="0.25">
      <c r="O106" s="5"/>
      <c r="P106" s="5"/>
      <c r="Q106" s="5"/>
    </row>
    <row r="107" spans="1:25" x14ac:dyDescent="0.25">
      <c r="O107" s="5"/>
      <c r="P107" s="5"/>
      <c r="Q107" s="5"/>
    </row>
    <row r="108" spans="1:25" x14ac:dyDescent="0.25">
      <c r="O108" s="5"/>
      <c r="P108" s="5"/>
      <c r="Q108" s="5"/>
    </row>
    <row r="109" spans="1:25" x14ac:dyDescent="0.25">
      <c r="O109" s="5"/>
      <c r="P109" s="5"/>
      <c r="Q109" s="5"/>
    </row>
    <row r="110" spans="1:25" x14ac:dyDescent="0.25">
      <c r="O110" s="5"/>
      <c r="P110" s="5"/>
      <c r="Q110" s="5"/>
    </row>
    <row r="111" spans="1:25" x14ac:dyDescent="0.25">
      <c r="O111" s="5"/>
      <c r="P111" s="5"/>
      <c r="Q111" s="5"/>
    </row>
    <row r="112" spans="1:25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  <row r="124" spans="15:17" x14ac:dyDescent="0.25">
      <c r="O124" s="5"/>
      <c r="P124" s="5"/>
      <c r="Q124" s="5"/>
    </row>
    <row r="125" spans="15:17" x14ac:dyDescent="0.25">
      <c r="O125" s="5"/>
      <c r="P125" s="5"/>
      <c r="Q125" s="5"/>
    </row>
    <row r="126" spans="15:17" x14ac:dyDescent="0.25">
      <c r="O126" s="5"/>
      <c r="P126" s="5"/>
      <c r="Q126" s="5"/>
    </row>
  </sheetData>
  <mergeCells count="22">
    <mergeCell ref="Q3:T3"/>
    <mergeCell ref="U3:X3"/>
    <mergeCell ref="A78:N78"/>
    <mergeCell ref="A83:N83"/>
    <mergeCell ref="A69:N69"/>
    <mergeCell ref="A65:N65"/>
    <mergeCell ref="A73:N73"/>
    <mergeCell ref="A93:N93"/>
    <mergeCell ref="A98:N98"/>
    <mergeCell ref="A52:N52"/>
    <mergeCell ref="A40:N40"/>
    <mergeCell ref="A2:N2"/>
    <mergeCell ref="E3:H3"/>
    <mergeCell ref="I3:L3"/>
    <mergeCell ref="A34:N34"/>
    <mergeCell ref="A29:N29"/>
    <mergeCell ref="A20:N20"/>
    <mergeCell ref="A11:N11"/>
    <mergeCell ref="A5:N5"/>
    <mergeCell ref="M3:P3"/>
    <mergeCell ref="B3:D3"/>
    <mergeCell ref="A43:N43"/>
  </mergeCells>
  <hyperlinks>
    <hyperlink ref="A1" location="Menu!A1" display="Return to Menu"/>
  </hyperlinks>
  <pageMargins left="0.7" right="0.74803149606299202" top="0.4" bottom="0.98425196850393704" header="0.66929133858267698" footer="0.511811023622047"/>
  <pageSetup paperSize="9" scale="55" orientation="landscape" r:id="rId1"/>
  <headerFooter alignWithMargins="0"/>
  <rowBreaks count="1" manualBreakCount="1">
    <brk id="51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140625" customWidth="1"/>
    <col min="2" max="4" width="7.28515625" customWidth="1"/>
    <col min="5" max="5" width="7" customWidth="1"/>
    <col min="6" max="6" width="7.5703125" customWidth="1"/>
    <col min="7" max="8" width="7.140625" customWidth="1"/>
    <col min="9" max="9" width="7.5703125" customWidth="1"/>
    <col min="10" max="10" width="7.42578125" customWidth="1"/>
    <col min="11" max="11" width="7" customWidth="1"/>
    <col min="12" max="12" width="8.85546875" customWidth="1"/>
    <col min="13" max="13" width="7.85546875" style="26" customWidth="1"/>
    <col min="14" max="14" width="9.140625" style="26"/>
    <col min="25" max="25" width="9.140625" style="43"/>
  </cols>
  <sheetData>
    <row r="1" spans="1:25" ht="26.25" x14ac:dyDescent="0.4">
      <c r="A1" s="314" t="s">
        <v>445</v>
      </c>
    </row>
    <row r="2" spans="1:25" s="1" customFormat="1" ht="18.75" thickBot="1" x14ac:dyDescent="0.3">
      <c r="A2" s="327" t="s">
        <v>405</v>
      </c>
      <c r="B2" s="327"/>
      <c r="C2" s="327"/>
      <c r="D2" s="327"/>
      <c r="E2" s="327"/>
      <c r="F2" s="327"/>
      <c r="G2" s="327"/>
      <c r="H2" s="327"/>
      <c r="I2" s="327"/>
      <c r="J2" s="327"/>
      <c r="K2" s="320"/>
      <c r="L2" s="320"/>
      <c r="M2" s="320"/>
      <c r="N2" s="320"/>
      <c r="O2" s="179"/>
      <c r="P2" s="179"/>
      <c r="Q2" s="179"/>
      <c r="R2" s="179"/>
      <c r="Y2" s="299"/>
    </row>
    <row r="3" spans="1:25" s="2" customFormat="1" ht="15.75" thickBot="1" x14ac:dyDescent="0.3">
      <c r="A3" s="196" t="s">
        <v>0</v>
      </c>
      <c r="B3" s="316">
        <v>2008</v>
      </c>
      <c r="C3" s="317"/>
      <c r="D3" s="318"/>
      <c r="E3" s="316">
        <v>2009</v>
      </c>
      <c r="F3" s="317"/>
      <c r="G3" s="317"/>
      <c r="H3" s="318"/>
      <c r="I3" s="316">
        <v>2010</v>
      </c>
      <c r="J3" s="322"/>
      <c r="K3" s="322"/>
      <c r="L3" s="322"/>
      <c r="M3" s="316">
        <v>2011</v>
      </c>
      <c r="N3" s="317"/>
      <c r="O3" s="317"/>
      <c r="P3" s="318"/>
      <c r="Q3" s="316">
        <v>2012</v>
      </c>
      <c r="R3" s="317"/>
      <c r="S3" s="317"/>
      <c r="T3" s="318"/>
      <c r="U3" s="316">
        <v>2013</v>
      </c>
      <c r="V3" s="317"/>
      <c r="W3" s="317"/>
      <c r="X3" s="318"/>
      <c r="Y3" s="295"/>
    </row>
    <row r="4" spans="1:25" s="2" customFormat="1" ht="15.75" thickBot="1" x14ac:dyDescent="0.3">
      <c r="A4" s="196" t="s">
        <v>1</v>
      </c>
      <c r="B4" s="199" t="s">
        <v>2</v>
      </c>
      <c r="C4" s="197" t="s">
        <v>3</v>
      </c>
      <c r="D4" s="198" t="s">
        <v>4</v>
      </c>
      <c r="E4" s="199" t="s">
        <v>5</v>
      </c>
      <c r="F4" s="197" t="s">
        <v>2</v>
      </c>
      <c r="G4" s="197" t="s">
        <v>3</v>
      </c>
      <c r="H4" s="198" t="s">
        <v>4</v>
      </c>
      <c r="I4" s="199" t="s">
        <v>5</v>
      </c>
      <c r="J4" s="197" t="s">
        <v>2</v>
      </c>
      <c r="K4" s="203" t="s">
        <v>3</v>
      </c>
      <c r="L4" s="197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00" t="s">
        <v>4</v>
      </c>
      <c r="U4" s="200" t="s">
        <v>5</v>
      </c>
      <c r="V4" s="200" t="s">
        <v>2</v>
      </c>
      <c r="W4" s="200" t="s">
        <v>3</v>
      </c>
      <c r="X4" s="289" t="s">
        <v>4</v>
      </c>
      <c r="Y4" s="295"/>
    </row>
    <row r="5" spans="1:25" s="1" customFormat="1" x14ac:dyDescent="0.25">
      <c r="A5" s="326" t="s">
        <v>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55"/>
      <c r="P5" s="55"/>
      <c r="Q5" s="55"/>
      <c r="R5" s="4"/>
      <c r="S5" s="55"/>
      <c r="T5" s="55"/>
      <c r="U5" s="55"/>
      <c r="V5" s="4"/>
      <c r="W5" s="4"/>
      <c r="X5" s="4"/>
      <c r="Y5" s="4"/>
    </row>
    <row r="6" spans="1:25" x14ac:dyDescent="0.25">
      <c r="A6" s="3" t="s">
        <v>7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4"/>
    </row>
    <row r="7" spans="1:25" x14ac:dyDescent="0.25">
      <c r="A7" s="6" t="s">
        <v>8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4"/>
    </row>
    <row r="8" spans="1:25" x14ac:dyDescent="0.25">
      <c r="A8" s="201" t="s">
        <v>82</v>
      </c>
      <c r="B8" s="129">
        <v>-21.83098591549296</v>
      </c>
      <c r="C8" s="129">
        <v>-8.6999999999999993</v>
      </c>
      <c r="D8" s="57">
        <v>-10.3</v>
      </c>
      <c r="E8" s="55">
        <v>-6.3</v>
      </c>
      <c r="F8" s="55">
        <v>-25.8</v>
      </c>
      <c r="G8" s="53">
        <v>-17.647058823529417</v>
      </c>
      <c r="H8" s="53">
        <v>-15.853658536585368</v>
      </c>
      <c r="I8" s="55">
        <v>8.3999999999999986</v>
      </c>
      <c r="J8" s="60">
        <v>37.1</v>
      </c>
      <c r="K8" s="53">
        <v>-12.2</v>
      </c>
      <c r="L8" s="59">
        <v>34</v>
      </c>
      <c r="M8" s="59">
        <v>35.1</v>
      </c>
      <c r="N8" s="55">
        <v>7.9000000000000021</v>
      </c>
      <c r="O8" s="53">
        <v>9.3999999999999986</v>
      </c>
      <c r="P8" s="53">
        <v>-1.6000000000000014</v>
      </c>
      <c r="Q8" s="53">
        <v>-0.39999999999999858</v>
      </c>
      <c r="R8" s="4">
        <v>23.799999999999997</v>
      </c>
      <c r="S8" s="53">
        <v>21.8</v>
      </c>
      <c r="T8" s="53">
        <v>0.79999999999999716</v>
      </c>
      <c r="U8" s="53">
        <v>36.1</v>
      </c>
      <c r="V8" s="4">
        <v>3.5999999999999979</v>
      </c>
      <c r="W8" s="4">
        <v>14.800000000000004</v>
      </c>
      <c r="X8" s="4">
        <v>17.741935483870968</v>
      </c>
      <c r="Y8" s="4"/>
    </row>
    <row r="9" spans="1:25" x14ac:dyDescent="0.25">
      <c r="A9" s="6" t="s">
        <v>10</v>
      </c>
      <c r="B9" s="129"/>
      <c r="C9" s="129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4"/>
      <c r="S9" s="53"/>
      <c r="T9" s="53"/>
      <c r="U9" s="53"/>
      <c r="V9" s="4"/>
      <c r="W9" s="4"/>
      <c r="X9" s="4"/>
      <c r="Y9" s="4"/>
    </row>
    <row r="10" spans="1:25" x14ac:dyDescent="0.25">
      <c r="A10" s="201" t="s">
        <v>82</v>
      </c>
      <c r="B10" s="129">
        <v>77.464788732394368</v>
      </c>
      <c r="C10" s="129">
        <v>53.6</v>
      </c>
      <c r="D10" s="57">
        <v>19.8</v>
      </c>
      <c r="E10" s="55">
        <v>25.4</v>
      </c>
      <c r="F10" s="55">
        <v>59.7</v>
      </c>
      <c r="G10" s="53">
        <v>40.686274509803923</v>
      </c>
      <c r="H10" s="53">
        <v>25</v>
      </c>
      <c r="I10" s="55">
        <v>50.7</v>
      </c>
      <c r="J10" s="133">
        <v>70.399999999999991</v>
      </c>
      <c r="K10" s="53">
        <v>32</v>
      </c>
      <c r="L10" s="59">
        <v>61.9</v>
      </c>
      <c r="M10" s="59">
        <v>61.6</v>
      </c>
      <c r="N10" s="55">
        <v>42.6</v>
      </c>
      <c r="O10" s="37">
        <v>51.600000000000009</v>
      </c>
      <c r="P10" s="37">
        <v>29.8</v>
      </c>
      <c r="Q10" s="37">
        <v>54.1</v>
      </c>
      <c r="R10" s="37">
        <v>48.7</v>
      </c>
      <c r="S10" s="37">
        <v>54</v>
      </c>
      <c r="T10" s="37">
        <v>58.400000000000006</v>
      </c>
      <c r="U10" s="37">
        <v>53.5</v>
      </c>
      <c r="V10" s="37">
        <v>28.5</v>
      </c>
      <c r="W10" s="37">
        <v>48.5</v>
      </c>
      <c r="X10" s="37">
        <v>54.032258064516135</v>
      </c>
      <c r="Y10" s="37"/>
    </row>
    <row r="11" spans="1:25" s="1" customFormat="1" x14ac:dyDescent="0.25">
      <c r="A11" s="315" t="s">
        <v>11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111"/>
      <c r="P11" s="111"/>
      <c r="Q11" s="111"/>
      <c r="R11" s="114"/>
      <c r="S11" s="111"/>
      <c r="T11" s="111"/>
      <c r="U11" s="111"/>
      <c r="V11" s="114"/>
      <c r="W11" s="114"/>
      <c r="X11" s="114"/>
      <c r="Y11" s="4"/>
    </row>
    <row r="12" spans="1:25" x14ac:dyDescent="0.25">
      <c r="A12" s="9" t="s">
        <v>12</v>
      </c>
      <c r="B12" s="67">
        <v>-77.777777777777786</v>
      </c>
      <c r="C12" s="67">
        <v>5.1282051282051277</v>
      </c>
      <c r="D12" s="134">
        <v>0</v>
      </c>
      <c r="E12" s="44">
        <v>0</v>
      </c>
      <c r="F12" s="44">
        <v>-43.18181818181818</v>
      </c>
      <c r="G12" s="37">
        <v>-18.918918918918923</v>
      </c>
      <c r="H12" s="37">
        <v>-17.777777777777779</v>
      </c>
      <c r="I12" s="133">
        <v>22.727272727272727</v>
      </c>
      <c r="J12" s="133">
        <v>46.153846153846153</v>
      </c>
      <c r="K12" s="37">
        <v>-18.367346938775508</v>
      </c>
      <c r="L12" s="37">
        <v>18.367346938775512</v>
      </c>
      <c r="M12" s="37">
        <v>30.188679245283019</v>
      </c>
      <c r="N12" s="44">
        <v>-12.5</v>
      </c>
      <c r="O12" s="37">
        <v>-14.285714285714285</v>
      </c>
      <c r="P12" s="37">
        <v>17.647058823529413</v>
      </c>
      <c r="Q12" s="37">
        <v>3.225806451612903</v>
      </c>
      <c r="R12" s="37">
        <v>13.559322033898304</v>
      </c>
      <c r="S12" s="37">
        <v>12.9</v>
      </c>
      <c r="T12" s="37">
        <v>-14.7</v>
      </c>
      <c r="U12" s="37">
        <v>41.935483870967744</v>
      </c>
      <c r="V12" s="37">
        <v>14.516129032258066</v>
      </c>
      <c r="W12" s="37">
        <v>-1.8181818181818181</v>
      </c>
      <c r="X12" s="37">
        <v>17.543859649122808</v>
      </c>
      <c r="Y12" s="37"/>
    </row>
    <row r="13" spans="1:25" x14ac:dyDescent="0.25">
      <c r="A13" s="10" t="s">
        <v>13</v>
      </c>
      <c r="B13" s="67">
        <v>-100</v>
      </c>
      <c r="C13" s="67">
        <v>20</v>
      </c>
      <c r="D13" s="134">
        <v>-20</v>
      </c>
      <c r="E13" s="44">
        <v>-20</v>
      </c>
      <c r="F13" s="44">
        <v>-50</v>
      </c>
      <c r="G13" s="37">
        <v>-25</v>
      </c>
      <c r="H13" s="37">
        <v>0</v>
      </c>
      <c r="I13" s="133">
        <v>-28.571428571428569</v>
      </c>
      <c r="J13" s="133">
        <v>-80</v>
      </c>
      <c r="K13" s="37">
        <v>16.666666666666664</v>
      </c>
      <c r="L13" s="37">
        <v>14.285714285714285</v>
      </c>
      <c r="M13" s="37">
        <v>55.555555555555557</v>
      </c>
      <c r="N13" s="44">
        <v>-11.111111111111111</v>
      </c>
      <c r="O13" s="37">
        <v>-12.5</v>
      </c>
      <c r="P13" s="37">
        <v>-27.27272727272727</v>
      </c>
      <c r="Q13" s="37">
        <v>6.25</v>
      </c>
      <c r="R13" s="37">
        <v>0</v>
      </c>
      <c r="S13" s="37">
        <v>4.5</v>
      </c>
      <c r="T13" s="37">
        <v>0</v>
      </c>
      <c r="U13" s="37">
        <v>34.042553191489361</v>
      </c>
      <c r="V13" s="37">
        <v>2.9411764705882351</v>
      </c>
      <c r="W13" s="37">
        <v>25</v>
      </c>
      <c r="X13" s="37">
        <v>32.432432432432435</v>
      </c>
      <c r="Y13" s="37"/>
    </row>
    <row r="14" spans="1:25" x14ac:dyDescent="0.25">
      <c r="A14" s="10" t="s">
        <v>14</v>
      </c>
      <c r="B14" s="67">
        <v>-43.75</v>
      </c>
      <c r="C14" s="67">
        <v>0</v>
      </c>
      <c r="D14" s="134">
        <v>-14.814814814814815</v>
      </c>
      <c r="E14" s="44">
        <v>-7.6923076923076934</v>
      </c>
      <c r="F14" s="44">
        <v>-8.3333333333333321</v>
      </c>
      <c r="G14" s="37">
        <v>-19.512195121951223</v>
      </c>
      <c r="H14" s="37">
        <v>-10.810810810810811</v>
      </c>
      <c r="I14" s="133">
        <v>-23.076923076923077</v>
      </c>
      <c r="J14" s="133">
        <v>53.846153846153847</v>
      </c>
      <c r="K14" s="37">
        <v>-16.666666666666668</v>
      </c>
      <c r="L14" s="37">
        <v>31.428571428571427</v>
      </c>
      <c r="M14" s="37">
        <v>41.666666666666671</v>
      </c>
      <c r="N14" s="44">
        <v>4.2553191489361701</v>
      </c>
      <c r="O14" s="37">
        <v>6.9767441860465116</v>
      </c>
      <c r="P14" s="37">
        <v>-27.027027027027028</v>
      </c>
      <c r="Q14" s="37">
        <v>-11.111111111111111</v>
      </c>
      <c r="R14" s="37">
        <v>36.507936507936506</v>
      </c>
      <c r="S14" s="37">
        <v>30.8</v>
      </c>
      <c r="T14" s="37">
        <v>10.9</v>
      </c>
      <c r="U14" s="37">
        <v>18.461538461538463</v>
      </c>
      <c r="V14" s="37">
        <v>0</v>
      </c>
      <c r="W14" s="37">
        <v>14.035087719298245</v>
      </c>
      <c r="X14" s="37">
        <v>16.071428571428573</v>
      </c>
      <c r="Y14" s="37"/>
    </row>
    <row r="15" spans="1:25" x14ac:dyDescent="0.25">
      <c r="A15" s="10" t="s">
        <v>15</v>
      </c>
      <c r="B15" s="67">
        <v>5.2631578947368425</v>
      </c>
      <c r="C15" s="67">
        <v>19.047619047619051</v>
      </c>
      <c r="D15" s="134">
        <v>0</v>
      </c>
      <c r="E15" s="44">
        <v>0</v>
      </c>
      <c r="F15" s="44">
        <v>14.285714285714285</v>
      </c>
      <c r="G15" s="37">
        <v>-5</v>
      </c>
      <c r="H15" s="37">
        <v>-9.6774193548387082</v>
      </c>
      <c r="I15" s="133">
        <v>13.793103448275861</v>
      </c>
      <c r="J15" s="133">
        <v>35.714285714285715</v>
      </c>
      <c r="K15" s="37">
        <v>-7.1428571428571459</v>
      </c>
      <c r="L15" s="37">
        <v>20.689655172413794</v>
      </c>
      <c r="M15" s="37">
        <v>22.222222222222221</v>
      </c>
      <c r="N15" s="44">
        <v>13.888888888888889</v>
      </c>
      <c r="O15" s="37">
        <v>25.806451612903224</v>
      </c>
      <c r="P15" s="37">
        <v>11.538461538461538</v>
      </c>
      <c r="Q15" s="37">
        <v>10.526315789473683</v>
      </c>
      <c r="R15" s="35">
        <v>30</v>
      </c>
      <c r="S15" s="37">
        <v>33.299999999999997</v>
      </c>
      <c r="T15" s="37">
        <v>6.7</v>
      </c>
      <c r="U15" s="37">
        <v>48</v>
      </c>
      <c r="V15" s="35">
        <v>-1.0309278350515463</v>
      </c>
      <c r="W15" s="35">
        <v>20.87912087912088</v>
      </c>
      <c r="X15" s="35">
        <v>13.26530612244898</v>
      </c>
      <c r="Y15" s="35"/>
    </row>
    <row r="16" spans="1:25" x14ac:dyDescent="0.25">
      <c r="A16" s="11" t="s">
        <v>16</v>
      </c>
      <c r="B16" s="67">
        <v>0</v>
      </c>
      <c r="C16" s="67">
        <v>80</v>
      </c>
      <c r="D16" s="134">
        <v>-20</v>
      </c>
      <c r="E16" s="44">
        <v>-10</v>
      </c>
      <c r="F16" s="44">
        <v>-20</v>
      </c>
      <c r="G16" s="37">
        <v>-37.5</v>
      </c>
      <c r="H16" s="37">
        <v>-27.27272727272727</v>
      </c>
      <c r="I16" s="133">
        <v>72.727272727272734</v>
      </c>
      <c r="J16" s="133">
        <v>87.5</v>
      </c>
      <c r="K16" s="37">
        <v>60</v>
      </c>
      <c r="L16" s="37">
        <v>100</v>
      </c>
      <c r="M16" s="37">
        <v>61.111111111111114</v>
      </c>
      <c r="N16" s="44">
        <v>57.142857142857139</v>
      </c>
      <c r="O16" s="37">
        <v>33.333333333333329</v>
      </c>
      <c r="P16" s="37">
        <v>33.333333333333329</v>
      </c>
      <c r="Q16" s="37">
        <v>0</v>
      </c>
      <c r="R16" s="37">
        <v>64.285714285714292</v>
      </c>
      <c r="S16" s="37">
        <v>75</v>
      </c>
      <c r="T16" s="37">
        <v>38.5</v>
      </c>
      <c r="U16" s="37">
        <v>70.588235294117652</v>
      </c>
      <c r="V16" s="37">
        <v>42.857142857142854</v>
      </c>
      <c r="W16" s="37">
        <v>76.923076923076934</v>
      </c>
      <c r="X16" s="37">
        <v>22.222222222222221</v>
      </c>
      <c r="Y16" s="37"/>
    </row>
    <row r="17" spans="1:25" x14ac:dyDescent="0.25">
      <c r="A17" s="11" t="s">
        <v>17</v>
      </c>
      <c r="B17" s="67">
        <v>10.714285714285714</v>
      </c>
      <c r="C17" s="67">
        <v>33.333333333333329</v>
      </c>
      <c r="D17" s="134">
        <v>-5.2631578947368425</v>
      </c>
      <c r="E17" s="44">
        <v>-10.526315789473681</v>
      </c>
      <c r="F17" s="44">
        <v>-35.294117647058826</v>
      </c>
      <c r="G17" s="37">
        <v>-23.80952380952381</v>
      </c>
      <c r="H17" s="37">
        <v>-10</v>
      </c>
      <c r="I17" s="133">
        <v>0</v>
      </c>
      <c r="J17" s="133">
        <v>24</v>
      </c>
      <c r="K17" s="37">
        <v>-31.578947368421048</v>
      </c>
      <c r="L17" s="37">
        <v>50</v>
      </c>
      <c r="M17" s="37">
        <v>22.222222222222221</v>
      </c>
      <c r="N17" s="44">
        <v>14.285714285714285</v>
      </c>
      <c r="O17" s="37">
        <v>17.857142857142858</v>
      </c>
      <c r="P17" s="37">
        <v>0</v>
      </c>
      <c r="Q17" s="37">
        <v>-4.6511627906976747</v>
      </c>
      <c r="R17" s="37">
        <v>22.222222222222221</v>
      </c>
      <c r="S17" s="37">
        <v>28.6</v>
      </c>
      <c r="T17" s="37">
        <v>15.8</v>
      </c>
      <c r="U17" s="37">
        <v>26.315789473684209</v>
      </c>
      <c r="V17" s="37">
        <v>0</v>
      </c>
      <c r="W17" s="37">
        <v>7.6923076923076925</v>
      </c>
      <c r="X17" s="37">
        <v>10.526315789473685</v>
      </c>
      <c r="Y17" s="37"/>
    </row>
    <row r="18" spans="1:25" x14ac:dyDescent="0.25">
      <c r="A18" s="11" t="s">
        <v>18</v>
      </c>
      <c r="B18" s="67">
        <v>33.333333333333336</v>
      </c>
      <c r="C18" s="67">
        <v>-75</v>
      </c>
      <c r="D18" s="134">
        <v>-100</v>
      </c>
      <c r="E18" s="44">
        <v>-100</v>
      </c>
      <c r="F18" s="44">
        <v>-100</v>
      </c>
      <c r="G18" s="37">
        <v>-50</v>
      </c>
      <c r="H18" s="37">
        <v>0</v>
      </c>
      <c r="I18" s="133">
        <v>-25</v>
      </c>
      <c r="J18" s="133">
        <v>60</v>
      </c>
      <c r="K18" s="37">
        <v>16.666666666666664</v>
      </c>
      <c r="L18" s="37">
        <v>66.666666666666657</v>
      </c>
      <c r="M18" s="37">
        <v>100</v>
      </c>
      <c r="N18" s="44">
        <v>75</v>
      </c>
      <c r="O18" s="37">
        <v>75</v>
      </c>
      <c r="P18" s="37">
        <v>-28.571428571428569</v>
      </c>
      <c r="Q18" s="37">
        <v>-66.666666666666657</v>
      </c>
      <c r="R18" s="37">
        <v>31.25</v>
      </c>
      <c r="S18" s="37">
        <v>5.9</v>
      </c>
      <c r="T18" s="37">
        <v>-28.6</v>
      </c>
      <c r="U18" s="37">
        <v>63.636363636363633</v>
      </c>
      <c r="V18" s="37">
        <v>-5.7142857142857144</v>
      </c>
      <c r="W18" s="37">
        <v>38.70967741935484</v>
      </c>
      <c r="X18" s="37">
        <v>23.80952380952381</v>
      </c>
      <c r="Y18" s="37"/>
    </row>
    <row r="19" spans="1:25" x14ac:dyDescent="0.25">
      <c r="A19" s="204" t="s">
        <v>19</v>
      </c>
      <c r="B19" s="115">
        <v>27.272727272727273</v>
      </c>
      <c r="C19" s="115">
        <v>0</v>
      </c>
      <c r="D19" s="135">
        <v>-15.384615384615383</v>
      </c>
      <c r="E19" s="112">
        <v>-33.333333333333336</v>
      </c>
      <c r="F19" s="112">
        <v>-18.181818181818183</v>
      </c>
      <c r="G19" s="47">
        <v>0</v>
      </c>
      <c r="H19" s="47">
        <v>-60</v>
      </c>
      <c r="I19" s="61">
        <v>-20</v>
      </c>
      <c r="J19" s="61">
        <v>33.333333333333329</v>
      </c>
      <c r="K19" s="47">
        <v>-9.090909090909097</v>
      </c>
      <c r="L19" s="47">
        <v>57.142857142857139</v>
      </c>
      <c r="M19" s="47">
        <v>22.222222222222221</v>
      </c>
      <c r="N19" s="112">
        <v>36.363636363636367</v>
      </c>
      <c r="O19" s="47">
        <v>30</v>
      </c>
      <c r="P19" s="47">
        <v>-21.428571428571427</v>
      </c>
      <c r="Q19" s="47">
        <v>9.0909090909090917</v>
      </c>
      <c r="R19" s="47">
        <v>20.833333333333336</v>
      </c>
      <c r="S19" s="47">
        <v>26.7</v>
      </c>
      <c r="T19" s="47">
        <v>13.6</v>
      </c>
      <c r="U19" s="47">
        <v>29.411764705882355</v>
      </c>
      <c r="V19" s="47">
        <v>-22.727272727272727</v>
      </c>
      <c r="W19" s="47">
        <v>-23.809523809523807</v>
      </c>
      <c r="X19" s="47">
        <v>8.1632653061224492</v>
      </c>
      <c r="Y19" s="37"/>
    </row>
    <row r="20" spans="1:25" s="1" customFormat="1" x14ac:dyDescent="0.25">
      <c r="A20" s="325" t="s">
        <v>20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53"/>
      <c r="P20" s="53"/>
      <c r="Q20" s="53"/>
      <c r="R20" s="4"/>
      <c r="S20" s="53"/>
      <c r="T20" s="53"/>
      <c r="U20" s="53"/>
      <c r="V20" s="4"/>
      <c r="W20" s="4"/>
      <c r="X20" s="4"/>
      <c r="Y20" s="4"/>
    </row>
    <row r="21" spans="1:25" x14ac:dyDescent="0.25">
      <c r="A21" s="9" t="s">
        <v>12</v>
      </c>
      <c r="B21" s="118">
        <v>86.111111111111114</v>
      </c>
      <c r="C21" s="129">
        <v>60</v>
      </c>
      <c r="D21" s="118">
        <v>47.61904761904762</v>
      </c>
      <c r="E21" s="53">
        <v>50</v>
      </c>
      <c r="F21" s="53">
        <v>70.454545454545453</v>
      </c>
      <c r="G21" s="53">
        <v>35.135135135135137</v>
      </c>
      <c r="H21" s="53">
        <v>40</v>
      </c>
      <c r="I21" s="53">
        <v>59.090909090909093</v>
      </c>
      <c r="J21" s="60">
        <v>69.230769230769226</v>
      </c>
      <c r="K21" s="53">
        <v>42.857142857142854</v>
      </c>
      <c r="L21" s="53">
        <v>48.979591836734691</v>
      </c>
      <c r="M21" s="59">
        <v>66.037735849056602</v>
      </c>
      <c r="N21" s="53">
        <v>47.916666666666671</v>
      </c>
      <c r="O21" s="53">
        <v>46.938775510204081</v>
      </c>
      <c r="P21" s="53">
        <v>31.372549019607842</v>
      </c>
      <c r="Q21" s="53">
        <v>56.451612903225815</v>
      </c>
      <c r="R21" s="37">
        <v>49.152542372881356</v>
      </c>
      <c r="S21" s="53">
        <v>54.3</v>
      </c>
      <c r="T21" s="53">
        <v>41.2</v>
      </c>
      <c r="U21" s="53">
        <v>58.064516129032263</v>
      </c>
      <c r="V21" s="37">
        <v>32.258064516129032</v>
      </c>
      <c r="W21" s="37">
        <v>45.454545454545453</v>
      </c>
      <c r="X21" s="37">
        <v>50.877192982456137</v>
      </c>
      <c r="Y21" s="37"/>
    </row>
    <row r="22" spans="1:25" x14ac:dyDescent="0.25">
      <c r="A22" s="10" t="s">
        <v>13</v>
      </c>
      <c r="B22" s="118">
        <v>83.333333333333329</v>
      </c>
      <c r="C22" s="129">
        <v>100</v>
      </c>
      <c r="D22" s="118">
        <v>30</v>
      </c>
      <c r="E22" s="53">
        <v>40</v>
      </c>
      <c r="F22" s="53">
        <v>75</v>
      </c>
      <c r="G22" s="53">
        <v>50</v>
      </c>
      <c r="H22" s="53">
        <v>40</v>
      </c>
      <c r="I22" s="53">
        <v>57.142857142857139</v>
      </c>
      <c r="J22" s="60">
        <v>0</v>
      </c>
      <c r="K22" s="53">
        <v>66.666666666666657</v>
      </c>
      <c r="L22" s="53">
        <v>85.714285714285708</v>
      </c>
      <c r="M22" s="59">
        <v>88.888888888888886</v>
      </c>
      <c r="N22" s="53">
        <v>77.777777777777786</v>
      </c>
      <c r="O22" s="53">
        <v>100</v>
      </c>
      <c r="P22" s="53">
        <v>45.454545454545453</v>
      </c>
      <c r="Q22" s="53">
        <v>56.25</v>
      </c>
      <c r="R22" s="37">
        <v>18.75</v>
      </c>
      <c r="S22" s="53">
        <v>38.6</v>
      </c>
      <c r="T22" s="53">
        <v>60.5</v>
      </c>
      <c r="U22" s="53">
        <v>57.446808510638306</v>
      </c>
      <c r="V22" s="37">
        <v>35.294117647058826</v>
      </c>
      <c r="W22" s="37">
        <v>55.000000000000007</v>
      </c>
      <c r="X22" s="37">
        <v>89.189189189189193</v>
      </c>
      <c r="Y22" s="37"/>
    </row>
    <row r="23" spans="1:25" x14ac:dyDescent="0.25">
      <c r="A23" s="10" t="s">
        <v>14</v>
      </c>
      <c r="B23" s="118">
        <v>37.5</v>
      </c>
      <c r="C23" s="129">
        <v>43.75</v>
      </c>
      <c r="D23" s="118">
        <v>0</v>
      </c>
      <c r="E23" s="53">
        <v>11.53846153846154</v>
      </c>
      <c r="F23" s="53">
        <v>66.666666666666671</v>
      </c>
      <c r="G23" s="53">
        <v>19.512195121951219</v>
      </c>
      <c r="H23" s="53">
        <v>-8.1081081081081052</v>
      </c>
      <c r="I23" s="53">
        <v>3.8461538461538463</v>
      </c>
      <c r="J23" s="60">
        <v>84.615384615384613</v>
      </c>
      <c r="K23" s="53">
        <v>12.5</v>
      </c>
      <c r="L23" s="53">
        <v>57.142857142857139</v>
      </c>
      <c r="M23" s="59">
        <v>47.222222222222221</v>
      </c>
      <c r="N23" s="53">
        <v>12.76595744680851</v>
      </c>
      <c r="O23" s="53">
        <v>25.581395348837212</v>
      </c>
      <c r="P23" s="53">
        <v>-2.7027027027027026</v>
      </c>
      <c r="Q23" s="53">
        <v>62.222222222222221</v>
      </c>
      <c r="R23" s="37">
        <v>55.555555555555557</v>
      </c>
      <c r="S23" s="53">
        <v>58.5</v>
      </c>
      <c r="T23" s="53">
        <v>65.599999999999994</v>
      </c>
      <c r="U23" s="53">
        <v>40</v>
      </c>
      <c r="V23" s="37">
        <v>30.357142857142854</v>
      </c>
      <c r="W23" s="37">
        <v>45.614035087719294</v>
      </c>
      <c r="X23" s="37">
        <v>41.071428571428569</v>
      </c>
      <c r="Y23" s="37"/>
    </row>
    <row r="24" spans="1:25" x14ac:dyDescent="0.25">
      <c r="A24" s="10" t="s">
        <v>15</v>
      </c>
      <c r="B24" s="118">
        <v>84.21052631578948</v>
      </c>
      <c r="C24" s="129">
        <v>47.61904761904762</v>
      </c>
      <c r="D24" s="118">
        <v>20.833333333333332</v>
      </c>
      <c r="E24" s="53">
        <v>12</v>
      </c>
      <c r="F24" s="53">
        <v>42.857142857142861</v>
      </c>
      <c r="G24" s="53">
        <v>57.5</v>
      </c>
      <c r="H24" s="53">
        <v>29.032258064516128</v>
      </c>
      <c r="I24" s="53">
        <v>51.724137931034484</v>
      </c>
      <c r="J24" s="60">
        <v>71.428571428571431</v>
      </c>
      <c r="K24" s="53">
        <v>21.428571428571431</v>
      </c>
      <c r="L24" s="53">
        <v>41.379310344827587</v>
      </c>
      <c r="M24" s="59">
        <v>48.148148148148145</v>
      </c>
      <c r="N24" s="53">
        <v>30.555555555555557</v>
      </c>
      <c r="O24" s="53">
        <v>38.70967741935484</v>
      </c>
      <c r="P24" s="53">
        <v>38.461538461538467</v>
      </c>
      <c r="Q24" s="53">
        <v>57.894736842105267</v>
      </c>
      <c r="R24" s="54">
        <v>54.444444444444443</v>
      </c>
      <c r="S24" s="53">
        <v>59.4</v>
      </c>
      <c r="T24" s="53">
        <v>66.7</v>
      </c>
      <c r="U24" s="53">
        <v>58.666666666666664</v>
      </c>
      <c r="V24" s="54">
        <v>22.680412371134022</v>
      </c>
      <c r="W24" s="54">
        <v>49.450549450549453</v>
      </c>
      <c r="X24" s="54">
        <v>52.688172043010752</v>
      </c>
      <c r="Y24" s="35"/>
    </row>
    <row r="25" spans="1:25" x14ac:dyDescent="0.25">
      <c r="A25" s="11" t="s">
        <v>16</v>
      </c>
      <c r="B25" s="118">
        <v>100</v>
      </c>
      <c r="C25" s="129">
        <v>100</v>
      </c>
      <c r="D25" s="118">
        <v>40</v>
      </c>
      <c r="E25" s="53">
        <v>40</v>
      </c>
      <c r="F25" s="53">
        <v>50</v>
      </c>
      <c r="G25" s="53">
        <v>37.5</v>
      </c>
      <c r="H25" s="53">
        <v>37.799999999999997</v>
      </c>
      <c r="I25" s="53">
        <v>90.909090909090907</v>
      </c>
      <c r="J25" s="60">
        <v>87.5</v>
      </c>
      <c r="K25" s="53">
        <v>100</v>
      </c>
      <c r="L25" s="53">
        <v>100</v>
      </c>
      <c r="M25" s="59">
        <v>66.666666666666657</v>
      </c>
      <c r="N25" s="53">
        <v>100</v>
      </c>
      <c r="O25" s="53">
        <v>100</v>
      </c>
      <c r="P25" s="53">
        <v>66.666666666666657</v>
      </c>
      <c r="Q25" s="53">
        <v>83.333333333333343</v>
      </c>
      <c r="R25" s="37">
        <v>85.714285714285708</v>
      </c>
      <c r="S25" s="53">
        <v>81.3</v>
      </c>
      <c r="T25" s="53">
        <v>92.3</v>
      </c>
      <c r="U25" s="53">
        <v>76.470588235294116</v>
      </c>
      <c r="V25" s="37">
        <v>42.857142857142854</v>
      </c>
      <c r="W25" s="37">
        <v>84.615384615384613</v>
      </c>
      <c r="X25" s="37">
        <v>55.555555555555557</v>
      </c>
      <c r="Y25" s="37"/>
    </row>
    <row r="26" spans="1:25" x14ac:dyDescent="0.25">
      <c r="A26" s="11" t="s">
        <v>17</v>
      </c>
      <c r="B26" s="118">
        <v>71.428571428571431</v>
      </c>
      <c r="C26" s="129">
        <v>100</v>
      </c>
      <c r="D26" s="118">
        <v>15.789473684210527</v>
      </c>
      <c r="E26" s="53">
        <v>26.315789473684212</v>
      </c>
      <c r="F26" s="53">
        <v>76.470588235294116</v>
      </c>
      <c r="G26" s="53">
        <v>57.142857142857146</v>
      </c>
      <c r="H26" s="53">
        <v>40.000000000000007</v>
      </c>
      <c r="I26" s="53">
        <v>50</v>
      </c>
      <c r="J26" s="60">
        <v>60</v>
      </c>
      <c r="K26" s="53">
        <v>36.84210526315789</v>
      </c>
      <c r="L26" s="53">
        <v>78.571428571428569</v>
      </c>
      <c r="M26" s="59">
        <v>62.962962962962962</v>
      </c>
      <c r="N26" s="53">
        <v>46.428571428571431</v>
      </c>
      <c r="O26" s="53">
        <v>60.714285714285708</v>
      </c>
      <c r="P26" s="53">
        <v>54.54545454545454</v>
      </c>
      <c r="Q26" s="53">
        <v>51.162790697674424</v>
      </c>
      <c r="R26" s="37">
        <v>33.333333333333329</v>
      </c>
      <c r="S26" s="53">
        <v>66.7</v>
      </c>
      <c r="T26" s="53">
        <v>52.6</v>
      </c>
      <c r="U26" s="53">
        <v>15.789473684210526</v>
      </c>
      <c r="V26" s="37">
        <v>23.076923076923077</v>
      </c>
      <c r="W26" s="37">
        <v>30.76923076923077</v>
      </c>
      <c r="X26" s="37">
        <v>100</v>
      </c>
      <c r="Y26" s="37"/>
    </row>
    <row r="27" spans="1:25" x14ac:dyDescent="0.25">
      <c r="A27" s="11" t="s">
        <v>18</v>
      </c>
      <c r="B27" s="118">
        <v>83.333333333333329</v>
      </c>
      <c r="C27" s="129">
        <v>100</v>
      </c>
      <c r="D27" s="118">
        <v>0</v>
      </c>
      <c r="E27" s="53">
        <v>0</v>
      </c>
      <c r="F27" s="53">
        <v>-100</v>
      </c>
      <c r="G27" s="53">
        <v>50</v>
      </c>
      <c r="H27" s="53">
        <v>60</v>
      </c>
      <c r="I27" s="53">
        <v>100</v>
      </c>
      <c r="J27" s="60">
        <v>100</v>
      </c>
      <c r="K27" s="53">
        <v>16.666666666666664</v>
      </c>
      <c r="L27" s="53">
        <v>100</v>
      </c>
      <c r="M27" s="59">
        <v>100</v>
      </c>
      <c r="N27" s="53">
        <v>100</v>
      </c>
      <c r="O27" s="53">
        <v>100</v>
      </c>
      <c r="P27" s="53">
        <v>42.857142857142854</v>
      </c>
      <c r="Q27" s="53">
        <v>-33.333333333333329</v>
      </c>
      <c r="R27" s="37">
        <v>75</v>
      </c>
      <c r="S27" s="53">
        <v>35.299999999999997</v>
      </c>
      <c r="T27" s="53">
        <v>61.9</v>
      </c>
      <c r="U27" s="53">
        <v>68.181818181818173</v>
      </c>
      <c r="V27" s="37">
        <v>8.5714285714285712</v>
      </c>
      <c r="W27" s="37">
        <v>58.064516129032263</v>
      </c>
      <c r="X27" s="37">
        <v>38.095238095238095</v>
      </c>
      <c r="Y27" s="37"/>
    </row>
    <row r="28" spans="1:25" x14ac:dyDescent="0.25">
      <c r="A28" s="11" t="s">
        <v>19</v>
      </c>
      <c r="B28" s="118">
        <v>90.909090909090907</v>
      </c>
      <c r="C28" s="129">
        <v>100</v>
      </c>
      <c r="D28" s="118">
        <v>0</v>
      </c>
      <c r="E28" s="53">
        <v>-16.666666666666668</v>
      </c>
      <c r="F28" s="53">
        <v>27.27272727272727</v>
      </c>
      <c r="G28" s="53">
        <v>62.5</v>
      </c>
      <c r="H28" s="53">
        <v>30</v>
      </c>
      <c r="I28" s="53">
        <v>80</v>
      </c>
      <c r="J28" s="133">
        <v>88.888888888888886</v>
      </c>
      <c r="K28" s="53">
        <v>45.454545454545446</v>
      </c>
      <c r="L28" s="53">
        <v>100</v>
      </c>
      <c r="M28" s="59">
        <v>77.777777777777786</v>
      </c>
      <c r="N28" s="53">
        <v>90.909090909090907</v>
      </c>
      <c r="O28" s="37">
        <v>100</v>
      </c>
      <c r="P28" s="37">
        <v>-7.1428571428571423</v>
      </c>
      <c r="Q28" s="37">
        <v>27.27272727272727</v>
      </c>
      <c r="R28" s="37">
        <v>54.166666666666664</v>
      </c>
      <c r="S28" s="37">
        <v>53.3</v>
      </c>
      <c r="T28" s="37">
        <v>68.2</v>
      </c>
      <c r="U28" s="37">
        <v>76.470588235294116</v>
      </c>
      <c r="V28" s="37">
        <v>31.818181818181817</v>
      </c>
      <c r="W28" s="37">
        <v>38.095238095238095</v>
      </c>
      <c r="X28" s="37">
        <v>44.897959183673471</v>
      </c>
      <c r="Y28" s="37"/>
    </row>
    <row r="29" spans="1:25" s="1" customFormat="1" x14ac:dyDescent="0.25">
      <c r="A29" s="315" t="s">
        <v>21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111"/>
      <c r="P29" s="111"/>
      <c r="Q29" s="111"/>
      <c r="R29" s="114"/>
      <c r="S29" s="111"/>
      <c r="T29" s="111"/>
      <c r="U29" s="111"/>
      <c r="V29" s="114"/>
      <c r="W29" s="114"/>
      <c r="X29" s="114"/>
      <c r="Y29" s="4"/>
    </row>
    <row r="30" spans="1:25" x14ac:dyDescent="0.25">
      <c r="A30" s="9" t="s">
        <v>12</v>
      </c>
      <c r="B30" s="67">
        <v>-16.666666666666664</v>
      </c>
      <c r="C30" s="67">
        <v>10</v>
      </c>
      <c r="D30" s="67">
        <v>-4.7619047619047628</v>
      </c>
      <c r="E30" s="37">
        <v>0</v>
      </c>
      <c r="F30" s="37">
        <v>-2.2727272727272725</v>
      </c>
      <c r="G30" s="37">
        <v>-21.621621621621621</v>
      </c>
      <c r="H30" s="37">
        <v>-28.888888888888889</v>
      </c>
      <c r="I30" s="37">
        <v>-18.181818181818183</v>
      </c>
      <c r="J30" s="37">
        <v>7.6923076923076898</v>
      </c>
      <c r="K30" s="37">
        <v>-28.571428571428569</v>
      </c>
      <c r="L30" s="37">
        <v>-10.204081632653061</v>
      </c>
      <c r="M30" s="37">
        <v>16.981132075471699</v>
      </c>
      <c r="N30" s="37">
        <v>-22.916666666666664</v>
      </c>
      <c r="O30" s="37">
        <v>-30.612244897959183</v>
      </c>
      <c r="P30" s="37">
        <v>-7.8431372549019605</v>
      </c>
      <c r="Q30" s="37">
        <v>4.838709677419355</v>
      </c>
      <c r="R30" s="37">
        <v>-5.0847457627118651</v>
      </c>
      <c r="S30" s="37">
        <v>0</v>
      </c>
      <c r="T30" s="37">
        <v>-13.2</v>
      </c>
      <c r="U30" s="37">
        <v>1.6129032258064515</v>
      </c>
      <c r="V30" s="37">
        <v>-20.967741935483872</v>
      </c>
      <c r="W30" s="37">
        <v>1.8181818181818181</v>
      </c>
      <c r="X30" s="37">
        <v>-3.5087719298245612</v>
      </c>
      <c r="Y30" s="37"/>
    </row>
    <row r="31" spans="1:25" x14ac:dyDescent="0.25">
      <c r="A31" s="10" t="s">
        <v>13</v>
      </c>
      <c r="B31" s="67">
        <v>-75</v>
      </c>
      <c r="C31" s="67">
        <v>20</v>
      </c>
      <c r="D31" s="67">
        <v>-20</v>
      </c>
      <c r="E31" s="37">
        <v>0</v>
      </c>
      <c r="F31" s="37">
        <v>-12.5</v>
      </c>
      <c r="G31" s="37">
        <v>-12.5</v>
      </c>
      <c r="H31" s="37">
        <v>-20</v>
      </c>
      <c r="I31" s="37">
        <v>-42.857142857142854</v>
      </c>
      <c r="J31" s="37">
        <v>0</v>
      </c>
      <c r="K31" s="37">
        <v>16.666666666666671</v>
      </c>
      <c r="L31" s="37">
        <v>14.285714285714285</v>
      </c>
      <c r="M31" s="37">
        <v>44.444444444444443</v>
      </c>
      <c r="N31" s="37">
        <v>-11.111111111111111</v>
      </c>
      <c r="O31" s="37">
        <v>12.5</v>
      </c>
      <c r="P31" s="37">
        <v>-9.0909090909090917</v>
      </c>
      <c r="Q31" s="37">
        <v>12.5</v>
      </c>
      <c r="R31" s="37">
        <v>-18.75</v>
      </c>
      <c r="S31" s="37">
        <v>-4.5</v>
      </c>
      <c r="T31" s="37">
        <v>-11.6</v>
      </c>
      <c r="U31" s="37">
        <v>4.2553191489361701</v>
      </c>
      <c r="V31" s="37">
        <v>8.8235294117647065</v>
      </c>
      <c r="W31" s="37">
        <v>20</v>
      </c>
      <c r="X31" s="37">
        <v>10.810810810810811</v>
      </c>
      <c r="Y31" s="37"/>
    </row>
    <row r="32" spans="1:25" x14ac:dyDescent="0.25">
      <c r="A32" s="10" t="s">
        <v>14</v>
      </c>
      <c r="B32" s="67">
        <v>-37.5</v>
      </c>
      <c r="C32" s="67">
        <v>-15.625</v>
      </c>
      <c r="D32" s="67">
        <v>-18.518518518518519</v>
      </c>
      <c r="E32" s="37">
        <v>-7.7</v>
      </c>
      <c r="F32" s="37">
        <v>0</v>
      </c>
      <c r="G32" s="37">
        <v>-26.829268292682929</v>
      </c>
      <c r="H32" s="37">
        <v>-40.540540540540547</v>
      </c>
      <c r="I32" s="37">
        <v>-34.615384615384613</v>
      </c>
      <c r="J32" s="37">
        <v>23.076923076923077</v>
      </c>
      <c r="K32" s="37">
        <v>-39.583333333333329</v>
      </c>
      <c r="L32" s="37">
        <v>11.428571428571429</v>
      </c>
      <c r="M32" s="37">
        <v>19.444444444444446</v>
      </c>
      <c r="N32" s="37">
        <v>-10.638297872340425</v>
      </c>
      <c r="O32" s="37">
        <v>-13.953488372093023</v>
      </c>
      <c r="P32" s="37">
        <v>-29.72972972972973</v>
      </c>
      <c r="Q32" s="37">
        <v>-4.4444444444444446</v>
      </c>
      <c r="R32" s="37">
        <v>23.809523809523807</v>
      </c>
      <c r="S32" s="37">
        <v>12.3</v>
      </c>
      <c r="T32" s="37">
        <v>-1.6</v>
      </c>
      <c r="U32" s="37">
        <v>3.0769230769230771</v>
      </c>
      <c r="V32" s="37">
        <v>5.3571428571428568</v>
      </c>
      <c r="W32" s="37">
        <v>0</v>
      </c>
      <c r="X32" s="37">
        <v>5.3571428571428568</v>
      </c>
      <c r="Y32" s="37"/>
    </row>
    <row r="33" spans="1:25" x14ac:dyDescent="0.25">
      <c r="A33" s="202" t="s">
        <v>22</v>
      </c>
      <c r="B33" s="115">
        <v>0</v>
      </c>
      <c r="C33" s="115">
        <v>2.3809523809523796</v>
      </c>
      <c r="D33" s="115">
        <v>11.8</v>
      </c>
      <c r="E33" s="47">
        <v>10.3</v>
      </c>
      <c r="F33" s="47">
        <v>6.7</v>
      </c>
      <c r="G33" s="47">
        <v>-22.5</v>
      </c>
      <c r="H33" s="47">
        <v>-12.903225806451612</v>
      </c>
      <c r="I33" s="47">
        <v>-34.482758620689658</v>
      </c>
      <c r="J33" s="47">
        <v>21.428571428571431</v>
      </c>
      <c r="K33" s="47">
        <v>-28.571428571428569</v>
      </c>
      <c r="L33" s="47">
        <v>-3.4482758620689653</v>
      </c>
      <c r="M33" s="47">
        <v>-3.7037037037037033</v>
      </c>
      <c r="N33" s="47">
        <v>-33.333333333333329</v>
      </c>
      <c r="O33" s="47">
        <v>-45.161290322580641</v>
      </c>
      <c r="P33" s="47">
        <v>11.538461538461538</v>
      </c>
      <c r="Q33" s="47">
        <v>8.7719298245614024</v>
      </c>
      <c r="R33" s="47">
        <v>22.222222222222221</v>
      </c>
      <c r="S33" s="47">
        <v>29</v>
      </c>
      <c r="T33" s="47">
        <v>5.3</v>
      </c>
      <c r="U33" s="47">
        <v>14.666666666666666</v>
      </c>
      <c r="V33" s="47">
        <v>-6.1855670103092786</v>
      </c>
      <c r="W33" s="47">
        <v>3.296703296703297</v>
      </c>
      <c r="X33" s="47">
        <v>12.244897959183673</v>
      </c>
      <c r="Y33" s="37"/>
    </row>
    <row r="34" spans="1:25" s="1" customFormat="1" x14ac:dyDescent="0.25">
      <c r="A34" s="325" t="s">
        <v>23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53"/>
      <c r="P34" s="53"/>
      <c r="Q34" s="53"/>
      <c r="R34" s="4"/>
      <c r="S34" s="53"/>
      <c r="T34" s="53"/>
      <c r="U34" s="53"/>
      <c r="V34" s="4"/>
      <c r="W34" s="4"/>
      <c r="X34" s="4"/>
      <c r="Y34" s="4"/>
    </row>
    <row r="35" spans="1:25" x14ac:dyDescent="0.25">
      <c r="A35" s="10" t="s">
        <v>24</v>
      </c>
      <c r="B35" s="129">
        <v>-12.676056338028172</v>
      </c>
      <c r="C35" s="129">
        <v>-4.6999999999999993</v>
      </c>
      <c r="D35" s="118">
        <v>-1.6</v>
      </c>
      <c r="E35" s="37">
        <v>-5.6</v>
      </c>
      <c r="F35" s="53">
        <v>9.6999999999999993</v>
      </c>
      <c r="G35" s="53">
        <v>-14.215686274509803</v>
      </c>
      <c r="H35" s="53">
        <v>-20.121951219512198</v>
      </c>
      <c r="I35" s="62">
        <v>-9.1000000000000014</v>
      </c>
      <c r="J35" s="55">
        <v>33.299999999999997</v>
      </c>
      <c r="K35" s="53">
        <v>-13.900000000000002</v>
      </c>
      <c r="L35" s="59">
        <v>21.5</v>
      </c>
      <c r="M35" s="59">
        <v>34.700000000000003</v>
      </c>
      <c r="N35" s="53">
        <v>-9</v>
      </c>
      <c r="O35" s="53">
        <v>-11</v>
      </c>
      <c r="P35" s="53">
        <v>-3.6999999999999993</v>
      </c>
      <c r="Q35" s="53">
        <v>2.0999999999999979</v>
      </c>
      <c r="R35" s="4">
        <v>29.5</v>
      </c>
      <c r="S35" s="53">
        <v>23.8</v>
      </c>
      <c r="T35" s="53">
        <v>8</v>
      </c>
      <c r="U35" s="53">
        <v>25.7</v>
      </c>
      <c r="V35" s="4">
        <v>2.8000000000000007</v>
      </c>
      <c r="W35" s="4">
        <v>18.099999999999998</v>
      </c>
      <c r="X35" s="4">
        <v>21.370967741935488</v>
      </c>
      <c r="Y35" s="4"/>
    </row>
    <row r="36" spans="1:25" x14ac:dyDescent="0.25">
      <c r="A36" s="10" t="s">
        <v>25</v>
      </c>
      <c r="B36" s="118">
        <v>-5.6338028169014081</v>
      </c>
      <c r="C36" s="129">
        <v>-4.6999999999999993</v>
      </c>
      <c r="D36" s="118">
        <v>-11.9</v>
      </c>
      <c r="E36" s="37">
        <v>-9.5</v>
      </c>
      <c r="F36" s="53">
        <v>-8.1</v>
      </c>
      <c r="G36" s="53">
        <v>-19.607843137254903</v>
      </c>
      <c r="H36" s="53">
        <v>-21.951219512195124</v>
      </c>
      <c r="I36" s="62">
        <v>-12.500000000000002</v>
      </c>
      <c r="J36" s="55">
        <v>29.499999999999996</v>
      </c>
      <c r="K36" s="53">
        <v>-19.199999999999996</v>
      </c>
      <c r="L36" s="53">
        <v>18.5</v>
      </c>
      <c r="M36" s="59">
        <v>19.8</v>
      </c>
      <c r="N36" s="53">
        <v>-28.4</v>
      </c>
      <c r="O36" s="53">
        <v>-15.399999999999999</v>
      </c>
      <c r="P36" s="53">
        <v>-1.1000000000000014</v>
      </c>
      <c r="Q36" s="53">
        <v>8.8999999999999986</v>
      </c>
      <c r="R36" s="37">
        <v>29.1</v>
      </c>
      <c r="S36" s="53">
        <v>20.9</v>
      </c>
      <c r="T36" s="53">
        <v>8.4</v>
      </c>
      <c r="U36" s="53">
        <v>14.399999999999999</v>
      </c>
      <c r="V36" s="37">
        <v>-0.80000000000000071</v>
      </c>
      <c r="W36" s="37">
        <v>18.900000000000002</v>
      </c>
      <c r="X36" s="37">
        <v>14.919354838709676</v>
      </c>
      <c r="Y36" s="37"/>
    </row>
    <row r="37" spans="1:25" x14ac:dyDescent="0.25">
      <c r="A37" s="10" t="s">
        <v>26</v>
      </c>
      <c r="B37" s="118">
        <v>-21.12676056338028</v>
      </c>
      <c r="C37" s="118">
        <v>-22.1</v>
      </c>
      <c r="D37" s="118">
        <v>-28.6</v>
      </c>
      <c r="E37" s="37">
        <v>-20.6</v>
      </c>
      <c r="F37" s="53">
        <v>-8.9</v>
      </c>
      <c r="G37" s="53">
        <v>-20.588235294117649</v>
      </c>
      <c r="H37" s="53">
        <v>-38.414634146341463</v>
      </c>
      <c r="I37" s="62">
        <v>-48.599999999999994</v>
      </c>
      <c r="J37" s="55">
        <v>-12.399999999999999</v>
      </c>
      <c r="K37" s="53">
        <v>-34.299999999999997</v>
      </c>
      <c r="L37" s="53">
        <v>-6</v>
      </c>
      <c r="M37" s="53">
        <v>-3.8000000000000007</v>
      </c>
      <c r="N37" s="53">
        <v>-28.999999999999996</v>
      </c>
      <c r="O37" s="53">
        <v>-16.5</v>
      </c>
      <c r="P37" s="53">
        <v>-30.799999999999997</v>
      </c>
      <c r="Q37" s="53">
        <v>-6.5</v>
      </c>
      <c r="R37" s="4">
        <v>-11.900000000000002</v>
      </c>
      <c r="S37" s="53">
        <v>1.6</v>
      </c>
      <c r="T37" s="53">
        <v>-13.4</v>
      </c>
      <c r="U37" s="53">
        <v>-6</v>
      </c>
      <c r="V37" s="4">
        <v>-10.799999999999999</v>
      </c>
      <c r="W37" s="4">
        <v>7</v>
      </c>
      <c r="X37" s="4">
        <v>-0.8064516129032242</v>
      </c>
      <c r="Y37" s="4"/>
    </row>
    <row r="38" spans="1:25" x14ac:dyDescent="0.25">
      <c r="A38" s="10" t="s">
        <v>27</v>
      </c>
      <c r="B38" s="118">
        <v>-9.8591549295774676</v>
      </c>
      <c r="C38" s="118">
        <v>-2.6999999999999993</v>
      </c>
      <c r="D38" s="118">
        <v>0</v>
      </c>
      <c r="E38" s="37">
        <v>4</v>
      </c>
      <c r="F38" s="53">
        <v>1.6</v>
      </c>
      <c r="G38" s="53">
        <v>-18.627450980392158</v>
      </c>
      <c r="H38" s="53">
        <v>-21.341463414634148</v>
      </c>
      <c r="I38" s="62">
        <v>-23.599999999999998</v>
      </c>
      <c r="J38" s="55">
        <v>26.700000000000003</v>
      </c>
      <c r="K38" s="53">
        <v>-25</v>
      </c>
      <c r="L38" s="53">
        <v>8.3000000000000007</v>
      </c>
      <c r="M38" s="53">
        <v>20.400000000000002</v>
      </c>
      <c r="N38" s="53">
        <v>-14.700000000000003</v>
      </c>
      <c r="O38" s="53">
        <v>-15.900000000000002</v>
      </c>
      <c r="P38" s="53">
        <v>-9.5999999999999979</v>
      </c>
      <c r="Q38" s="53">
        <v>0.40000000000000213</v>
      </c>
      <c r="R38" s="37">
        <v>10.600000000000001</v>
      </c>
      <c r="S38" s="53">
        <v>10.4</v>
      </c>
      <c r="T38" s="53">
        <v>-4.4000000000000004</v>
      </c>
      <c r="U38" s="53">
        <v>6.3999999999999986</v>
      </c>
      <c r="V38" s="37">
        <v>-5.1999999999999993</v>
      </c>
      <c r="W38" s="37">
        <v>5</v>
      </c>
      <c r="X38" s="37">
        <v>6.8548387096774199</v>
      </c>
      <c r="Y38" s="37"/>
    </row>
    <row r="39" spans="1:25" x14ac:dyDescent="0.25">
      <c r="A39" s="10" t="s">
        <v>28</v>
      </c>
      <c r="B39" s="118">
        <v>0</v>
      </c>
      <c r="C39" s="118">
        <v>0</v>
      </c>
      <c r="D39" s="118">
        <v>-0.8</v>
      </c>
      <c r="E39" s="37">
        <v>3.2</v>
      </c>
      <c r="F39" s="53">
        <v>8.9</v>
      </c>
      <c r="G39" s="53">
        <v>-1.470588235294116</v>
      </c>
      <c r="H39" s="53">
        <v>-17.073170731707322</v>
      </c>
      <c r="I39" s="62">
        <v>-5.5</v>
      </c>
      <c r="J39" s="55">
        <v>34.299999999999997</v>
      </c>
      <c r="K39" s="53">
        <v>-10.5</v>
      </c>
      <c r="L39" s="53">
        <v>16</v>
      </c>
      <c r="M39" s="53">
        <v>30.799999999999997</v>
      </c>
      <c r="N39" s="53">
        <v>-3.5999999999999979</v>
      </c>
      <c r="O39" s="37">
        <v>-8.3000000000000043</v>
      </c>
      <c r="P39" s="37">
        <v>2.6999999999999993</v>
      </c>
      <c r="Q39" s="37">
        <v>7.6999999999999993</v>
      </c>
      <c r="R39" s="37">
        <v>22.200000000000003</v>
      </c>
      <c r="S39" s="37">
        <v>21.4</v>
      </c>
      <c r="T39" s="37">
        <v>5.2</v>
      </c>
      <c r="U39" s="37">
        <v>16.8</v>
      </c>
      <c r="V39" s="37">
        <v>8.8000000000000007</v>
      </c>
      <c r="W39" s="37">
        <v>13.2</v>
      </c>
      <c r="X39" s="37">
        <v>15.725806451612907</v>
      </c>
      <c r="Y39" s="37"/>
    </row>
    <row r="40" spans="1:25" s="1" customFormat="1" x14ac:dyDescent="0.25">
      <c r="A40" s="315" t="s">
        <v>29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111"/>
      <c r="P40" s="111"/>
      <c r="Q40" s="111"/>
      <c r="R40" s="114"/>
      <c r="S40" s="111"/>
      <c r="T40" s="111"/>
      <c r="U40" s="111"/>
      <c r="V40" s="114"/>
      <c r="W40" s="114"/>
      <c r="X40" s="114"/>
      <c r="Y40" s="4"/>
    </row>
    <row r="41" spans="1:25" x14ac:dyDescent="0.25">
      <c r="A41" s="10" t="s">
        <v>24</v>
      </c>
      <c r="B41" s="116">
        <v>85.91549295774648</v>
      </c>
      <c r="C41" s="5">
        <v>76.5</v>
      </c>
      <c r="D41" s="67">
        <v>50.8</v>
      </c>
      <c r="E41" s="37">
        <v>61.9</v>
      </c>
      <c r="F41" s="37">
        <v>85.5</v>
      </c>
      <c r="G41" s="37">
        <v>56.372549019607852</v>
      </c>
      <c r="H41" s="37">
        <v>42.682926829268297</v>
      </c>
      <c r="I41" s="4">
        <v>50.7</v>
      </c>
      <c r="J41" s="4">
        <v>83.8</v>
      </c>
      <c r="K41" s="37">
        <v>44.8</v>
      </c>
      <c r="L41" s="130">
        <v>57.7</v>
      </c>
      <c r="M41" s="4">
        <v>61.600000000000009</v>
      </c>
      <c r="N41" s="37">
        <v>49.5</v>
      </c>
      <c r="O41" s="37">
        <v>53.8</v>
      </c>
      <c r="P41" s="37">
        <v>43.599999999999994</v>
      </c>
      <c r="Q41" s="37">
        <v>64.7</v>
      </c>
      <c r="R41" s="37">
        <v>56.599999999999994</v>
      </c>
      <c r="S41" s="37">
        <v>62.5</v>
      </c>
      <c r="T41" s="37">
        <v>72</v>
      </c>
      <c r="U41" s="37">
        <v>54.3</v>
      </c>
      <c r="V41" s="37">
        <v>38.5</v>
      </c>
      <c r="W41" s="37">
        <v>59.699999999999996</v>
      </c>
      <c r="X41" s="37">
        <v>61.693548387096769</v>
      </c>
      <c r="Y41" s="37"/>
    </row>
    <row r="42" spans="1:25" x14ac:dyDescent="0.25">
      <c r="A42" s="202" t="s">
        <v>30</v>
      </c>
      <c r="B42" s="131">
        <v>54.929577464788736</v>
      </c>
      <c r="C42" s="117">
        <v>50.300000000000004</v>
      </c>
      <c r="D42" s="115">
        <v>19.8</v>
      </c>
      <c r="E42" s="47">
        <v>21.4</v>
      </c>
      <c r="F42" s="47">
        <v>64.5</v>
      </c>
      <c r="G42" s="47">
        <v>26.470588235294116</v>
      </c>
      <c r="H42" s="47">
        <v>25.8</v>
      </c>
      <c r="I42" s="113">
        <v>15.200000000000003</v>
      </c>
      <c r="J42" s="113">
        <v>59</v>
      </c>
      <c r="K42" s="47">
        <v>5.8000000000000007</v>
      </c>
      <c r="L42" s="132">
        <v>22</v>
      </c>
      <c r="M42" s="113">
        <v>26.900000000000002</v>
      </c>
      <c r="N42" s="47">
        <v>19.999999999999996</v>
      </c>
      <c r="O42" s="47">
        <v>27.5</v>
      </c>
      <c r="P42" s="47">
        <v>15.5</v>
      </c>
      <c r="Q42" s="47">
        <v>19.5</v>
      </c>
      <c r="R42" s="47">
        <v>25.000000000000004</v>
      </c>
      <c r="S42" s="47">
        <v>27</v>
      </c>
      <c r="T42" s="47">
        <v>28.8</v>
      </c>
      <c r="U42" s="47">
        <v>23.2</v>
      </c>
      <c r="V42" s="47">
        <v>13.2</v>
      </c>
      <c r="W42" s="47">
        <v>36.199999999999996</v>
      </c>
      <c r="X42" s="47">
        <v>33.467741935483872</v>
      </c>
      <c r="Y42" s="37"/>
    </row>
    <row r="43" spans="1:25" s="1" customFormat="1" x14ac:dyDescent="0.25">
      <c r="A43" s="325" t="s">
        <v>71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53"/>
      <c r="P43" s="53"/>
      <c r="Q43" s="53"/>
      <c r="R43" s="4"/>
      <c r="S43" s="53"/>
      <c r="T43" s="53"/>
      <c r="U43" s="53"/>
      <c r="V43" s="4"/>
      <c r="W43" s="4"/>
      <c r="X43" s="4"/>
      <c r="Y43" s="4"/>
    </row>
    <row r="44" spans="1:25" x14ac:dyDescent="0.25">
      <c r="A44" s="9" t="s">
        <v>12</v>
      </c>
      <c r="B44" s="118">
        <v>55.555555555555557</v>
      </c>
      <c r="C44" s="118">
        <v>67.5</v>
      </c>
      <c r="D44" s="118">
        <v>66.666666666666671</v>
      </c>
      <c r="E44" s="53">
        <v>65</v>
      </c>
      <c r="F44" s="53">
        <v>20.454545454545453</v>
      </c>
      <c r="G44" s="53">
        <v>46.575342465753423</v>
      </c>
      <c r="H44" s="53">
        <v>20</v>
      </c>
      <c r="I44" s="53">
        <v>40.909090909090914</v>
      </c>
      <c r="J44" s="53">
        <v>38.461538461538453</v>
      </c>
      <c r="K44" s="53">
        <v>34.6938775510204</v>
      </c>
      <c r="L44" s="53">
        <v>34.6938775510204</v>
      </c>
      <c r="M44" s="53">
        <v>-69.811320754716974</v>
      </c>
      <c r="N44" s="53">
        <v>-54.166666666666664</v>
      </c>
      <c r="O44" s="53">
        <v>-55.102040816326522</v>
      </c>
      <c r="P44" s="53">
        <v>-29.411764705882355</v>
      </c>
      <c r="Q44" s="53">
        <v>-6.4516129032258061</v>
      </c>
      <c r="R44" s="37">
        <v>-38.983050847457626</v>
      </c>
      <c r="S44" s="53">
        <v>5.7</v>
      </c>
      <c r="T44" s="53">
        <v>-52.9</v>
      </c>
      <c r="U44" s="53">
        <v>-9.67741935483871</v>
      </c>
      <c r="V44" s="37">
        <v>61.29032258064516</v>
      </c>
      <c r="W44" s="37">
        <v>36.363636363636367</v>
      </c>
      <c r="X44" s="37">
        <v>70.175438596491219</v>
      </c>
      <c r="Y44" s="37"/>
    </row>
    <row r="45" spans="1:25" x14ac:dyDescent="0.25">
      <c r="A45" s="10" t="s">
        <v>13</v>
      </c>
      <c r="B45" s="118">
        <v>83.333333333333329</v>
      </c>
      <c r="C45" s="118">
        <v>80</v>
      </c>
      <c r="D45" s="118">
        <v>40</v>
      </c>
      <c r="E45" s="53">
        <v>50</v>
      </c>
      <c r="F45" s="53">
        <v>12.5</v>
      </c>
      <c r="G45" s="53">
        <v>50</v>
      </c>
      <c r="H45" s="53">
        <v>20</v>
      </c>
      <c r="I45" s="53">
        <v>42.857142857142854</v>
      </c>
      <c r="J45" s="53">
        <v>-60</v>
      </c>
      <c r="K45" s="53">
        <v>100</v>
      </c>
      <c r="L45" s="53">
        <v>-71.428571428571431</v>
      </c>
      <c r="M45" s="53">
        <v>-55.555555555555557</v>
      </c>
      <c r="N45" s="53">
        <v>11.111111111111111</v>
      </c>
      <c r="O45" s="53">
        <v>-25</v>
      </c>
      <c r="P45" s="53">
        <v>-27.27272727272727</v>
      </c>
      <c r="Q45" s="53">
        <v>25</v>
      </c>
      <c r="R45" s="37">
        <v>-25</v>
      </c>
      <c r="S45" s="53">
        <v>4.5</v>
      </c>
      <c r="T45" s="53">
        <v>-11.6</v>
      </c>
      <c r="U45" s="53">
        <v>-10.638297872340425</v>
      </c>
      <c r="V45" s="37">
        <v>44.117647058823529</v>
      </c>
      <c r="W45" s="37">
        <v>37.5</v>
      </c>
      <c r="X45" s="37">
        <v>69.444444444444443</v>
      </c>
      <c r="Y45" s="37"/>
    </row>
    <row r="46" spans="1:25" x14ac:dyDescent="0.25">
      <c r="A46" s="10" t="s">
        <v>14</v>
      </c>
      <c r="B46" s="118">
        <v>37.5</v>
      </c>
      <c r="C46" s="118">
        <v>46.875</v>
      </c>
      <c r="D46" s="118">
        <v>14.814814814814815</v>
      </c>
      <c r="E46" s="53">
        <v>15.384615384615385</v>
      </c>
      <c r="F46" s="53">
        <v>41.666666666666664</v>
      </c>
      <c r="G46" s="53">
        <v>24.390243902439025</v>
      </c>
      <c r="H46" s="53">
        <v>10.810810810810811</v>
      </c>
      <c r="I46" s="53">
        <v>19.230769230769234</v>
      </c>
      <c r="J46" s="53">
        <v>-23.076923076923073</v>
      </c>
      <c r="K46" s="53">
        <v>-29.166666666666671</v>
      </c>
      <c r="L46" s="53">
        <v>-42.857142857142854</v>
      </c>
      <c r="M46" s="53">
        <v>-77.777777777777786</v>
      </c>
      <c r="N46" s="53">
        <v>-65.957446808510639</v>
      </c>
      <c r="O46" s="53">
        <v>-58.139534883720934</v>
      </c>
      <c r="P46" s="53">
        <v>-45.945945945945951</v>
      </c>
      <c r="Q46" s="53">
        <v>-2.2222222222222223</v>
      </c>
      <c r="R46" s="37">
        <v>-36.507936507936506</v>
      </c>
      <c r="S46" s="53">
        <v>-29.2</v>
      </c>
      <c r="T46" s="53">
        <v>-3.1</v>
      </c>
      <c r="U46" s="53">
        <v>1.5384615384615385</v>
      </c>
      <c r="V46" s="37">
        <v>62.5</v>
      </c>
      <c r="W46" s="37">
        <v>29.82456140350877</v>
      </c>
      <c r="X46" s="37">
        <v>76.785714285714292</v>
      </c>
      <c r="Y46" s="37"/>
    </row>
    <row r="47" spans="1:25" x14ac:dyDescent="0.25">
      <c r="A47" s="10" t="s">
        <v>15</v>
      </c>
      <c r="B47" s="118">
        <v>36.842105263157897</v>
      </c>
      <c r="C47" s="118">
        <v>85.714285714285708</v>
      </c>
      <c r="D47" s="118">
        <v>37.5</v>
      </c>
      <c r="E47" s="53">
        <v>44</v>
      </c>
      <c r="F47" s="53">
        <v>57.142857142857146</v>
      </c>
      <c r="G47" s="53">
        <v>47.5</v>
      </c>
      <c r="H47" s="53">
        <v>38.70967741935484</v>
      </c>
      <c r="I47" s="53">
        <v>37.931034482758619</v>
      </c>
      <c r="J47" s="53">
        <v>57.142857142857139</v>
      </c>
      <c r="K47" s="53">
        <v>28.571428571428601</v>
      </c>
      <c r="L47" s="53">
        <v>10.3448275862069</v>
      </c>
      <c r="M47" s="53">
        <v>-62.962962962962962</v>
      </c>
      <c r="N47" s="53">
        <v>-61.111111111111114</v>
      </c>
      <c r="O47" s="53">
        <v>-67.741935483870961</v>
      </c>
      <c r="P47" s="53">
        <v>-46.153846153846153</v>
      </c>
      <c r="Q47" s="53">
        <v>-5.2631578947368416</v>
      </c>
      <c r="R47" s="54">
        <v>-22.222222222222221</v>
      </c>
      <c r="S47" s="53">
        <v>8.8000000000000007</v>
      </c>
      <c r="T47" s="53">
        <v>17.3</v>
      </c>
      <c r="U47" s="53">
        <v>12</v>
      </c>
      <c r="V47" s="54">
        <v>50.515463917525771</v>
      </c>
      <c r="W47" s="54">
        <v>34.065934065934066</v>
      </c>
      <c r="X47" s="54">
        <v>68.367346938775512</v>
      </c>
      <c r="Y47" s="35"/>
    </row>
    <row r="48" spans="1:25" x14ac:dyDescent="0.25">
      <c r="A48" s="11" t="s">
        <v>16</v>
      </c>
      <c r="B48" s="118">
        <v>0</v>
      </c>
      <c r="C48" s="118">
        <v>80</v>
      </c>
      <c r="D48" s="118">
        <v>70</v>
      </c>
      <c r="E48" s="53">
        <v>70</v>
      </c>
      <c r="F48" s="53">
        <v>50</v>
      </c>
      <c r="G48" s="53">
        <v>62.5</v>
      </c>
      <c r="H48" s="53">
        <v>54.54545454545454</v>
      </c>
      <c r="I48" s="53">
        <v>63.636363636363633</v>
      </c>
      <c r="J48" s="53">
        <v>75</v>
      </c>
      <c r="K48" s="53">
        <v>20</v>
      </c>
      <c r="L48" s="53">
        <v>40</v>
      </c>
      <c r="M48" s="53">
        <v>44.444444444444443</v>
      </c>
      <c r="N48" s="53">
        <v>42.857142857142854</v>
      </c>
      <c r="O48" s="53">
        <v>55.555555555555557</v>
      </c>
      <c r="P48" s="53">
        <v>33.333333333333329</v>
      </c>
      <c r="Q48" s="53">
        <v>33.333333333333329</v>
      </c>
      <c r="R48" s="37">
        <v>28.571428571428569</v>
      </c>
      <c r="S48" s="53">
        <v>33.299999999999997</v>
      </c>
      <c r="T48" s="53">
        <v>-7.7</v>
      </c>
      <c r="U48" s="53">
        <v>41.17647058823529</v>
      </c>
      <c r="V48" s="37">
        <v>50</v>
      </c>
      <c r="W48" s="37">
        <v>23.076923076923077</v>
      </c>
      <c r="X48" s="37">
        <v>44.444444444444443</v>
      </c>
      <c r="Y48" s="37"/>
    </row>
    <row r="49" spans="1:25" x14ac:dyDescent="0.25">
      <c r="A49" s="11" t="s">
        <v>17</v>
      </c>
      <c r="B49" s="118">
        <v>25</v>
      </c>
      <c r="C49" s="118">
        <v>58.333333333333336</v>
      </c>
      <c r="D49" s="118">
        <v>42.10526315789474</v>
      </c>
      <c r="E49" s="53">
        <v>47.368421052631582</v>
      </c>
      <c r="F49" s="53">
        <v>29.411764705882351</v>
      </c>
      <c r="G49" s="53">
        <v>52.380952380952387</v>
      </c>
      <c r="H49" s="53">
        <v>35</v>
      </c>
      <c r="I49" s="53">
        <v>50</v>
      </c>
      <c r="J49" s="53">
        <v>28</v>
      </c>
      <c r="K49" s="53">
        <v>-47.368421052631575</v>
      </c>
      <c r="L49" s="53">
        <v>-28.571428571428569</v>
      </c>
      <c r="M49" s="53">
        <v>-48.148148148148145</v>
      </c>
      <c r="N49" s="53">
        <v>-28.571428571428569</v>
      </c>
      <c r="O49" s="53">
        <v>-42.857142857142854</v>
      </c>
      <c r="P49" s="53">
        <v>-15.151515151515152</v>
      </c>
      <c r="Q49" s="53">
        <v>6.9767441860465116</v>
      </c>
      <c r="R49" s="37">
        <v>-38.888888888888893</v>
      </c>
      <c r="S49" s="53">
        <v>14.3</v>
      </c>
      <c r="T49" s="53">
        <v>36.799999999999997</v>
      </c>
      <c r="U49" s="53">
        <v>-5.2631578947368416</v>
      </c>
      <c r="V49" s="37">
        <v>53.846153846153847</v>
      </c>
      <c r="W49" s="37">
        <v>38.461538461538467</v>
      </c>
      <c r="X49" s="37">
        <v>68.421052631578945</v>
      </c>
      <c r="Y49" s="37"/>
    </row>
    <row r="50" spans="1:25" x14ac:dyDescent="0.25">
      <c r="A50" s="11" t="s">
        <v>18</v>
      </c>
      <c r="B50" s="67">
        <v>16.666666666666668</v>
      </c>
      <c r="C50" s="67">
        <v>75</v>
      </c>
      <c r="D50" s="67">
        <v>50</v>
      </c>
      <c r="E50" s="37">
        <v>50</v>
      </c>
      <c r="F50" s="37">
        <v>100</v>
      </c>
      <c r="G50" s="37">
        <v>25</v>
      </c>
      <c r="H50" s="37">
        <v>100</v>
      </c>
      <c r="I50" s="37">
        <v>0</v>
      </c>
      <c r="J50" s="37">
        <v>60</v>
      </c>
      <c r="K50" s="37">
        <v>33.333333333333329</v>
      </c>
      <c r="L50" s="37">
        <v>33.3333333333333</v>
      </c>
      <c r="M50" s="37">
        <v>100</v>
      </c>
      <c r="N50" s="37">
        <v>50</v>
      </c>
      <c r="O50" s="37">
        <v>50</v>
      </c>
      <c r="P50" s="37">
        <v>71.428571428571431</v>
      </c>
      <c r="Q50" s="37">
        <v>33.333333333333329</v>
      </c>
      <c r="R50" s="37">
        <v>-12.5</v>
      </c>
      <c r="S50" s="37">
        <v>5.9</v>
      </c>
      <c r="T50" s="37">
        <v>23.8</v>
      </c>
      <c r="U50" s="37">
        <v>-9.0909090909090917</v>
      </c>
      <c r="V50" s="37">
        <v>42.857142857142854</v>
      </c>
      <c r="W50" s="37">
        <v>35.483870967741936</v>
      </c>
      <c r="X50" s="37">
        <v>66.666666666666657</v>
      </c>
      <c r="Y50" s="37"/>
    </row>
    <row r="51" spans="1:25" ht="15.75" thickBot="1" x14ac:dyDescent="0.3">
      <c r="A51" s="39" t="s">
        <v>19</v>
      </c>
      <c r="B51" s="119">
        <v>0</v>
      </c>
      <c r="C51" s="119">
        <v>0</v>
      </c>
      <c r="D51" s="119">
        <v>23.076923076923077</v>
      </c>
      <c r="E51" s="45">
        <v>16.666666666666668</v>
      </c>
      <c r="F51" s="45">
        <v>9.0909090909090917</v>
      </c>
      <c r="G51" s="45">
        <v>25</v>
      </c>
      <c r="H51" s="45">
        <v>30</v>
      </c>
      <c r="I51" s="45">
        <v>0</v>
      </c>
      <c r="J51" s="45">
        <v>-33.333333333333329</v>
      </c>
      <c r="K51" s="45">
        <v>-45.454545454545467</v>
      </c>
      <c r="L51" s="45">
        <v>-14.285714285714285</v>
      </c>
      <c r="M51" s="45">
        <v>-55.555555555555557</v>
      </c>
      <c r="N51" s="45">
        <v>-9.0909090909090917</v>
      </c>
      <c r="O51" s="45">
        <v>-20</v>
      </c>
      <c r="P51" s="45">
        <v>-42.857142857142854</v>
      </c>
      <c r="Q51" s="45">
        <v>-27.27272727272727</v>
      </c>
      <c r="R51" s="45">
        <v>-33.333333333333329</v>
      </c>
      <c r="S51" s="45">
        <v>-20</v>
      </c>
      <c r="T51" s="45">
        <v>9.1</v>
      </c>
      <c r="U51" s="45">
        <v>29.411764705882355</v>
      </c>
      <c r="V51" s="45">
        <v>59.090909090909093</v>
      </c>
      <c r="W51" s="45">
        <v>33.333333333333329</v>
      </c>
      <c r="X51" s="45">
        <v>73.469387755102048</v>
      </c>
      <c r="Y51" s="37"/>
    </row>
    <row r="52" spans="1:25" s="1" customFormat="1" x14ac:dyDescent="0.25">
      <c r="A52" s="315" t="s">
        <v>72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4"/>
    </row>
    <row r="53" spans="1:25" x14ac:dyDescent="0.25">
      <c r="A53" s="10" t="s">
        <v>34</v>
      </c>
      <c r="B53" s="67">
        <v>54.929577464788728</v>
      </c>
      <c r="C53" s="67">
        <v>66.849999999999994</v>
      </c>
      <c r="D53" s="67">
        <v>61.5</v>
      </c>
      <c r="E53" s="37">
        <v>63.5</v>
      </c>
      <c r="F53" s="37">
        <v>74.599999999999994</v>
      </c>
      <c r="G53" s="37">
        <v>62.5</v>
      </c>
      <c r="H53" s="37">
        <v>62.195121951219512</v>
      </c>
      <c r="I53" s="37">
        <v>67.350000000000009</v>
      </c>
      <c r="J53" s="37">
        <v>69.5</v>
      </c>
      <c r="K53" s="37">
        <v>58.050000000000004</v>
      </c>
      <c r="L53" s="37">
        <v>48.5</v>
      </c>
      <c r="M53" s="37">
        <v>54.7</v>
      </c>
      <c r="N53" s="37">
        <v>61.79999999999999</v>
      </c>
      <c r="O53" s="37">
        <v>40.500000000000007</v>
      </c>
      <c r="P53" s="37">
        <v>55.800000000000004</v>
      </c>
      <c r="Q53" s="37">
        <v>54.05</v>
      </c>
      <c r="R53" s="37">
        <v>56.35</v>
      </c>
      <c r="S53" s="37">
        <v>51.8</v>
      </c>
      <c r="T53" s="37">
        <v>61.2</v>
      </c>
      <c r="U53" s="37">
        <v>62.050000000000004</v>
      </c>
      <c r="V53" s="37">
        <v>59.85</v>
      </c>
      <c r="W53" s="37">
        <v>52.099999999999994</v>
      </c>
      <c r="X53" s="37">
        <v>58.467741935483872</v>
      </c>
      <c r="Y53" s="37"/>
    </row>
    <row r="54" spans="1:25" x14ac:dyDescent="0.25">
      <c r="A54" s="10" t="s">
        <v>35</v>
      </c>
      <c r="B54" s="67">
        <v>55.281690140845072</v>
      </c>
      <c r="C54" s="67">
        <v>49.3</v>
      </c>
      <c r="D54" s="67">
        <v>21.8</v>
      </c>
      <c r="E54" s="37">
        <v>38.1</v>
      </c>
      <c r="F54" s="37">
        <v>50.8</v>
      </c>
      <c r="G54" s="37">
        <v>42.156862745098039</v>
      </c>
      <c r="H54" s="37">
        <v>25.914634146341463</v>
      </c>
      <c r="I54" s="37">
        <v>41.699999999999996</v>
      </c>
      <c r="J54" s="37">
        <v>56.6</v>
      </c>
      <c r="K54" s="37">
        <v>56.099999999999994</v>
      </c>
      <c r="L54" s="37">
        <v>39.900000000000006</v>
      </c>
      <c r="M54" s="37">
        <v>40.15</v>
      </c>
      <c r="N54" s="37">
        <v>50.600000000000009</v>
      </c>
      <c r="O54" s="37">
        <v>31.3</v>
      </c>
      <c r="P54" s="37">
        <v>34.25</v>
      </c>
      <c r="Q54" s="37">
        <v>42.7</v>
      </c>
      <c r="R54" s="37">
        <v>23.950000000000003</v>
      </c>
      <c r="S54" s="37">
        <v>46.2</v>
      </c>
      <c r="T54" s="37">
        <v>49.8</v>
      </c>
      <c r="U54" s="37">
        <v>30.35</v>
      </c>
      <c r="V54" s="37">
        <v>46.8</v>
      </c>
      <c r="W54" s="37">
        <v>30.65</v>
      </c>
      <c r="X54" s="37">
        <v>49.395161290322577</v>
      </c>
      <c r="Y54" s="37"/>
    </row>
    <row r="55" spans="1:25" x14ac:dyDescent="0.25">
      <c r="A55" s="10" t="s">
        <v>36</v>
      </c>
      <c r="B55" s="67">
        <v>31.690140845070424</v>
      </c>
      <c r="C55" s="67">
        <v>-17.150000000000002</v>
      </c>
      <c r="D55" s="67">
        <v>-13.1</v>
      </c>
      <c r="E55" s="37">
        <v>10.3</v>
      </c>
      <c r="F55" s="37">
        <v>19</v>
      </c>
      <c r="G55" s="37">
        <v>12.499999999999998</v>
      </c>
      <c r="H55" s="37">
        <v>11.585365853658537</v>
      </c>
      <c r="I55" s="37">
        <v>19.800000000000004</v>
      </c>
      <c r="J55" s="37">
        <v>20</v>
      </c>
      <c r="K55" s="37">
        <v>11.950000000000003</v>
      </c>
      <c r="L55" s="37">
        <v>-1.25</v>
      </c>
      <c r="M55" s="37">
        <v>3.8000000000000007</v>
      </c>
      <c r="N55" s="37">
        <v>25.800000000000004</v>
      </c>
      <c r="O55" s="37">
        <v>20.099999999999998</v>
      </c>
      <c r="P55" s="37">
        <v>5</v>
      </c>
      <c r="Q55" s="37">
        <v>6.8999999999999986</v>
      </c>
      <c r="R55" s="37">
        <v>-6.7499999999999964</v>
      </c>
      <c r="S55" s="37">
        <v>25.8</v>
      </c>
      <c r="T55" s="37">
        <v>25.6</v>
      </c>
      <c r="U55" s="37">
        <v>1.7000000000000028</v>
      </c>
      <c r="V55" s="37">
        <v>1.0999999999999979</v>
      </c>
      <c r="W55" s="37">
        <v>6.3499999999999979</v>
      </c>
      <c r="X55" s="37">
        <v>9.0725806451612918</v>
      </c>
      <c r="Y55" s="37"/>
    </row>
    <row r="56" spans="1:25" x14ac:dyDescent="0.25">
      <c r="A56" s="10" t="s">
        <v>37</v>
      </c>
      <c r="B56" s="67">
        <v>45.774647887323937</v>
      </c>
      <c r="C56" s="67">
        <v>7.7000000000000028</v>
      </c>
      <c r="D56" s="67">
        <v>-23</v>
      </c>
      <c r="E56" s="37">
        <v>7.5</v>
      </c>
      <c r="F56" s="37">
        <v>-64.099999999999994</v>
      </c>
      <c r="G56" s="37">
        <v>19.852941176470583</v>
      </c>
      <c r="H56" s="37">
        <v>11.585365853658537</v>
      </c>
      <c r="I56" s="37">
        <v>17.05</v>
      </c>
      <c r="J56" s="37">
        <v>27.200000000000003</v>
      </c>
      <c r="K56" s="37">
        <v>29.400000000000006</v>
      </c>
      <c r="L56" s="37">
        <v>-92.55</v>
      </c>
      <c r="M56" s="37">
        <v>4.1999999999999993</v>
      </c>
      <c r="N56" s="37">
        <v>22.550000000000004</v>
      </c>
      <c r="O56" s="37">
        <v>18.149999999999999</v>
      </c>
      <c r="P56" s="37">
        <v>2.1499999999999986</v>
      </c>
      <c r="Q56" s="37">
        <v>12.200000000000006</v>
      </c>
      <c r="R56" s="4">
        <v>5.75</v>
      </c>
      <c r="S56" s="37">
        <v>25.7</v>
      </c>
      <c r="T56" s="37">
        <v>24.6</v>
      </c>
      <c r="U56" s="37">
        <v>-0.40000000000000213</v>
      </c>
      <c r="V56" s="4">
        <v>2.3000000000000007</v>
      </c>
      <c r="W56" s="4">
        <v>1.9999999999999964</v>
      </c>
      <c r="X56" s="4">
        <v>12.701612903225808</v>
      </c>
      <c r="Y56" s="4"/>
    </row>
    <row r="57" spans="1:25" x14ac:dyDescent="0.25">
      <c r="A57" s="10" t="s">
        <v>38</v>
      </c>
      <c r="B57" s="67">
        <v>37.323943661971832</v>
      </c>
      <c r="C57" s="67">
        <v>24.8</v>
      </c>
      <c r="D57" s="67">
        <v>18.3</v>
      </c>
      <c r="E57" s="37">
        <v>-65.099999999999994</v>
      </c>
      <c r="F57" s="37">
        <v>-46.8</v>
      </c>
      <c r="G57" s="37">
        <v>40.196078431372548</v>
      </c>
      <c r="H57" s="37">
        <v>53.963414634146346</v>
      </c>
      <c r="I57" s="37">
        <v>36.1</v>
      </c>
      <c r="J57" s="37">
        <v>28.050000000000004</v>
      </c>
      <c r="K57" s="37">
        <v>54.55</v>
      </c>
      <c r="L57" s="37">
        <v>47.599999999999994</v>
      </c>
      <c r="M57" s="37">
        <v>34.65</v>
      </c>
      <c r="N57" s="37">
        <v>42.1</v>
      </c>
      <c r="O57" s="37">
        <v>39.65</v>
      </c>
      <c r="P57" s="37">
        <v>42.25</v>
      </c>
      <c r="Q57" s="37">
        <v>37.949999999999996</v>
      </c>
      <c r="R57" s="37">
        <v>39.950000000000003</v>
      </c>
      <c r="S57" s="37">
        <v>28.7</v>
      </c>
      <c r="T57" s="37">
        <v>42.8</v>
      </c>
      <c r="U57" s="37">
        <v>39.949999999999996</v>
      </c>
      <c r="V57" s="37">
        <v>45</v>
      </c>
      <c r="W57" s="37">
        <v>52.550000000000004</v>
      </c>
      <c r="X57" s="37">
        <v>53.427419354838712</v>
      </c>
      <c r="Y57" s="37"/>
    </row>
    <row r="58" spans="1:25" x14ac:dyDescent="0.25">
      <c r="A58" s="10" t="s">
        <v>39</v>
      </c>
      <c r="B58" s="67">
        <v>55.985915492957744</v>
      </c>
      <c r="C58" s="67">
        <v>43.9</v>
      </c>
      <c r="D58" s="67">
        <v>23.8</v>
      </c>
      <c r="E58" s="37">
        <v>40.9</v>
      </c>
      <c r="F58" s="37">
        <v>53.6</v>
      </c>
      <c r="G58" s="37">
        <v>50</v>
      </c>
      <c r="H58" s="37">
        <v>55.182926829268297</v>
      </c>
      <c r="I58" s="37">
        <v>55.250000000000007</v>
      </c>
      <c r="J58" s="37">
        <v>45.750000000000007</v>
      </c>
      <c r="K58" s="37">
        <v>56.099999999999994</v>
      </c>
      <c r="L58" s="37">
        <v>51.15</v>
      </c>
      <c r="M58" s="37">
        <v>42.65</v>
      </c>
      <c r="N58" s="37">
        <v>53.95</v>
      </c>
      <c r="O58" s="37">
        <v>51.699999999999996</v>
      </c>
      <c r="P58" s="37">
        <v>46.8</v>
      </c>
      <c r="Q58" s="37">
        <v>51.2</v>
      </c>
      <c r="R58" s="4">
        <v>48.600000000000009</v>
      </c>
      <c r="S58" s="37">
        <v>51.4</v>
      </c>
      <c r="T58" s="37">
        <v>58.8</v>
      </c>
      <c r="U58" s="37">
        <v>48.400000000000006</v>
      </c>
      <c r="V58" s="4">
        <v>45.8</v>
      </c>
      <c r="W58" s="4">
        <v>58.6</v>
      </c>
      <c r="X58" s="4">
        <v>56.653225806451616</v>
      </c>
      <c r="Y58" s="4"/>
    </row>
    <row r="59" spans="1:25" x14ac:dyDescent="0.25">
      <c r="A59" s="10" t="s">
        <v>40</v>
      </c>
      <c r="B59" s="67">
        <v>51.760563380281695</v>
      </c>
      <c r="C59" s="67">
        <v>9.7999999999999972</v>
      </c>
      <c r="D59" s="67">
        <v>10.7</v>
      </c>
      <c r="E59" s="37">
        <v>26.6</v>
      </c>
      <c r="F59" s="37">
        <v>45.2</v>
      </c>
      <c r="G59" s="37">
        <v>29.150000000000002</v>
      </c>
      <c r="H59" s="37">
        <v>30.792682926829269</v>
      </c>
      <c r="I59" s="37">
        <v>34.349999999999994</v>
      </c>
      <c r="J59" s="37">
        <v>48.5</v>
      </c>
      <c r="K59" s="37">
        <v>40.449999999999996</v>
      </c>
      <c r="L59" s="37">
        <v>33.949999999999996</v>
      </c>
      <c r="M59" s="37">
        <v>24.249999999999996</v>
      </c>
      <c r="N59" s="37">
        <v>30.200000000000003</v>
      </c>
      <c r="O59" s="37">
        <v>30.750000000000004</v>
      </c>
      <c r="P59" s="37">
        <v>29.75</v>
      </c>
      <c r="Q59" s="37">
        <v>44.5</v>
      </c>
      <c r="R59" s="4">
        <v>31.45</v>
      </c>
      <c r="S59" s="37">
        <v>37.6</v>
      </c>
      <c r="T59" s="37">
        <v>43</v>
      </c>
      <c r="U59" s="37">
        <v>8.5999999999999979</v>
      </c>
      <c r="V59" s="4">
        <v>21.9</v>
      </c>
      <c r="W59" s="4">
        <v>33.349999999999994</v>
      </c>
      <c r="X59" s="4">
        <v>24.193548387096769</v>
      </c>
      <c r="Y59" s="4"/>
    </row>
    <row r="60" spans="1:25" x14ac:dyDescent="0.25">
      <c r="A60" s="10" t="s">
        <v>41</v>
      </c>
      <c r="B60" s="67">
        <v>-13.380281690140846</v>
      </c>
      <c r="C60" s="67">
        <v>-38.549999999999997</v>
      </c>
      <c r="D60" s="67">
        <v>-34.1</v>
      </c>
      <c r="E60" s="37">
        <v>-7.5</v>
      </c>
      <c r="F60" s="37">
        <v>4</v>
      </c>
      <c r="G60" s="37">
        <v>-7.352941176470587</v>
      </c>
      <c r="H60" s="37">
        <v>-15.548780487804878</v>
      </c>
      <c r="I60" s="37">
        <v>-4.4999999999999964</v>
      </c>
      <c r="J60" s="37">
        <v>-0.5</v>
      </c>
      <c r="K60" s="37">
        <v>-0.60000000000000142</v>
      </c>
      <c r="L60" s="37">
        <v>-11</v>
      </c>
      <c r="M60" s="37">
        <v>-9.6000000000000014</v>
      </c>
      <c r="N60" s="37">
        <v>-10.550000000000004</v>
      </c>
      <c r="O60" s="37">
        <v>-12.099999999999998</v>
      </c>
      <c r="P60" s="37">
        <v>-13.3</v>
      </c>
      <c r="Q60" s="37">
        <v>-7.4499999999999993</v>
      </c>
      <c r="R60" s="37">
        <v>-25.45</v>
      </c>
      <c r="S60" s="37">
        <v>5.65</v>
      </c>
      <c r="T60" s="37">
        <v>0</v>
      </c>
      <c r="U60" s="37">
        <v>-24.250000000000004</v>
      </c>
      <c r="V60" s="37">
        <v>-20.149999999999999</v>
      </c>
      <c r="W60" s="37">
        <v>-11.100000000000001</v>
      </c>
      <c r="X60" s="37">
        <v>-3.0241935483870961</v>
      </c>
      <c r="Y60" s="37"/>
    </row>
    <row r="61" spans="1:25" x14ac:dyDescent="0.25">
      <c r="A61" s="10" t="s">
        <v>42</v>
      </c>
      <c r="B61" s="67">
        <v>25</v>
      </c>
      <c r="C61" s="67">
        <v>-26.200000000000003</v>
      </c>
      <c r="D61" s="67">
        <v>-20.2</v>
      </c>
      <c r="E61" s="37">
        <v>1.6</v>
      </c>
      <c r="F61" s="37">
        <v>18.100000000000001</v>
      </c>
      <c r="G61" s="37">
        <v>9.5588235294117645</v>
      </c>
      <c r="H61" s="37">
        <v>6.0975609756097562</v>
      </c>
      <c r="I61" s="37">
        <v>14.199999999999996</v>
      </c>
      <c r="J61" s="37">
        <v>18.55</v>
      </c>
      <c r="K61" s="37">
        <v>20.9</v>
      </c>
      <c r="L61" s="37">
        <v>-10.600000000000001</v>
      </c>
      <c r="M61" s="37">
        <v>-2.1499999999999986</v>
      </c>
      <c r="N61" s="37">
        <v>13.5</v>
      </c>
      <c r="O61" s="37">
        <v>17.350000000000001</v>
      </c>
      <c r="P61" s="37">
        <v>3.3499999999999979</v>
      </c>
      <c r="Q61" s="37">
        <v>-0.25000000000000355</v>
      </c>
      <c r="R61" s="4">
        <v>-15.75</v>
      </c>
      <c r="S61" s="37">
        <v>12</v>
      </c>
      <c r="T61" s="37">
        <v>24.4</v>
      </c>
      <c r="U61" s="37">
        <v>-5.0500000000000007</v>
      </c>
      <c r="V61" s="4">
        <v>-10.399999999999999</v>
      </c>
      <c r="W61" s="4">
        <v>9.1999999999999993</v>
      </c>
      <c r="X61" s="4">
        <v>7.4596774193548399</v>
      </c>
      <c r="Y61" s="4"/>
    </row>
    <row r="62" spans="1:25" x14ac:dyDescent="0.25">
      <c r="A62" s="10" t="s">
        <v>43</v>
      </c>
      <c r="B62" s="67">
        <v>39.436619718309863</v>
      </c>
      <c r="C62" s="67">
        <v>6.7000000000000028</v>
      </c>
      <c r="D62" s="67">
        <v>19.399999999999999</v>
      </c>
      <c r="E62" s="37">
        <v>-64.3</v>
      </c>
      <c r="F62" s="37">
        <v>28.2</v>
      </c>
      <c r="G62" s="37">
        <v>42.156862745098039</v>
      </c>
      <c r="H62" s="37">
        <v>32.317073170731703</v>
      </c>
      <c r="I62" s="37">
        <v>32.350000000000009</v>
      </c>
      <c r="J62" s="37">
        <v>40</v>
      </c>
      <c r="K62" s="37">
        <v>50.65</v>
      </c>
      <c r="L62" s="37">
        <v>13.05</v>
      </c>
      <c r="M62" s="37">
        <v>5.6</v>
      </c>
      <c r="N62" s="37">
        <v>33.950000000000003</v>
      </c>
      <c r="O62" s="37">
        <v>26.650000000000002</v>
      </c>
      <c r="P62" s="37">
        <v>19.450000000000003</v>
      </c>
      <c r="Q62" s="37">
        <v>21.800000000000004</v>
      </c>
      <c r="R62" s="4">
        <v>16.200000000000003</v>
      </c>
      <c r="S62" s="37">
        <v>28.5</v>
      </c>
      <c r="T62" s="37">
        <v>44.4</v>
      </c>
      <c r="U62" s="37">
        <v>6.6999999999999993</v>
      </c>
      <c r="V62" s="4">
        <v>5.1000000000000014</v>
      </c>
      <c r="W62" s="4">
        <v>27.299999999999997</v>
      </c>
      <c r="X62" s="4">
        <v>29.233870967741932</v>
      </c>
      <c r="Y62" s="4"/>
    </row>
    <row r="63" spans="1:25" x14ac:dyDescent="0.25">
      <c r="A63" s="10" t="s">
        <v>44</v>
      </c>
      <c r="B63" s="67">
        <v>54.577464788732399</v>
      </c>
      <c r="C63" s="67">
        <v>36.5</v>
      </c>
      <c r="D63" s="67">
        <v>38.5</v>
      </c>
      <c r="E63" s="37">
        <v>49.6</v>
      </c>
      <c r="F63" s="37">
        <v>-36.700000000000003</v>
      </c>
      <c r="G63" s="37">
        <v>53.921568627450981</v>
      </c>
      <c r="H63" s="37">
        <v>38.109756097560975</v>
      </c>
      <c r="I63" s="37">
        <v>41.3</v>
      </c>
      <c r="J63" s="37">
        <v>54.25</v>
      </c>
      <c r="K63" s="37">
        <v>57.5</v>
      </c>
      <c r="L63" s="37">
        <v>36.299999999999997</v>
      </c>
      <c r="M63" s="37">
        <v>63.45</v>
      </c>
      <c r="N63" s="37">
        <v>51.55</v>
      </c>
      <c r="O63" s="37">
        <v>39.550000000000004</v>
      </c>
      <c r="P63" s="37">
        <v>38.65</v>
      </c>
      <c r="Q63" s="37">
        <v>38.399999999999991</v>
      </c>
      <c r="R63" s="4">
        <v>26.550000000000004</v>
      </c>
      <c r="S63" s="37">
        <v>44.7</v>
      </c>
      <c r="T63" s="37">
        <v>56</v>
      </c>
      <c r="U63" s="37">
        <v>38.35</v>
      </c>
      <c r="V63" s="4">
        <v>41.2</v>
      </c>
      <c r="W63" s="4">
        <v>48.3</v>
      </c>
      <c r="X63" s="4">
        <v>54.637096774193552</v>
      </c>
      <c r="Y63" s="4"/>
    </row>
    <row r="64" spans="1:25" x14ac:dyDescent="0.25">
      <c r="A64" s="202" t="s">
        <v>45</v>
      </c>
      <c r="B64" s="115">
        <v>82.74647887323944</v>
      </c>
      <c r="C64" s="115">
        <v>73.75</v>
      </c>
      <c r="D64" s="115">
        <v>63.9</v>
      </c>
      <c r="E64" s="47">
        <v>69.8</v>
      </c>
      <c r="F64" s="47">
        <v>-7.7</v>
      </c>
      <c r="G64" s="47">
        <v>74.754901960784309</v>
      </c>
      <c r="H64" s="47">
        <v>82.012195121951208</v>
      </c>
      <c r="I64" s="47">
        <v>85.1</v>
      </c>
      <c r="J64" s="47">
        <v>40.050000000000011</v>
      </c>
      <c r="K64" s="47">
        <v>84.55</v>
      </c>
      <c r="L64" s="47">
        <v>60.95</v>
      </c>
      <c r="M64" s="47">
        <v>18.45</v>
      </c>
      <c r="N64" s="47">
        <v>87.35</v>
      </c>
      <c r="O64" s="47">
        <v>77.3</v>
      </c>
      <c r="P64" s="47">
        <v>74.650000000000006</v>
      </c>
      <c r="Q64" s="47">
        <v>79.850000000000009</v>
      </c>
      <c r="R64" s="47">
        <v>78.8</v>
      </c>
      <c r="S64" s="47">
        <v>65.2</v>
      </c>
      <c r="T64" s="47">
        <v>80</v>
      </c>
      <c r="U64" s="47">
        <v>72.850000000000009</v>
      </c>
      <c r="V64" s="47">
        <v>63.05</v>
      </c>
      <c r="W64" s="47">
        <v>72.45</v>
      </c>
      <c r="X64" s="47">
        <v>69.959677419354833</v>
      </c>
      <c r="Y64" s="37"/>
    </row>
    <row r="65" spans="1:25" s="1" customFormat="1" x14ac:dyDescent="0.25">
      <c r="A65" s="325" t="s">
        <v>73</v>
      </c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55"/>
      <c r="P65" s="55"/>
      <c r="Q65" s="55"/>
      <c r="R65" s="4"/>
      <c r="S65" s="55"/>
      <c r="T65" s="55"/>
      <c r="U65" s="55"/>
      <c r="V65" s="4"/>
      <c r="W65" s="4"/>
      <c r="X65" s="4"/>
      <c r="Y65" s="4"/>
    </row>
    <row r="66" spans="1:25" x14ac:dyDescent="0.25">
      <c r="A66" s="10" t="s">
        <v>48</v>
      </c>
      <c r="B66" s="120">
        <v>39.436619718309856</v>
      </c>
      <c r="C66" s="121">
        <v>36.9</v>
      </c>
      <c r="D66" s="118">
        <v>19</v>
      </c>
      <c r="E66" s="53">
        <v>15.1</v>
      </c>
      <c r="F66" s="53">
        <v>54</v>
      </c>
      <c r="G66" s="53">
        <v>-18.137254901960784</v>
      </c>
      <c r="H66" s="53">
        <v>9.7560975609756078</v>
      </c>
      <c r="I66" s="53">
        <v>18.8</v>
      </c>
      <c r="J66" s="55">
        <v>27.699999999999996</v>
      </c>
      <c r="K66" s="53">
        <v>12.2</v>
      </c>
      <c r="L66" s="46">
        <v>20.8</v>
      </c>
      <c r="M66" s="38">
        <v>21.499999999999996</v>
      </c>
      <c r="N66" s="53">
        <v>7.9000000000000021</v>
      </c>
      <c r="O66" s="55">
        <v>16.5</v>
      </c>
      <c r="P66" s="55">
        <v>3.6999999999999993</v>
      </c>
      <c r="Q66" s="55">
        <v>13.399999999999999</v>
      </c>
      <c r="R66" s="4">
        <v>-4.1000000000000014</v>
      </c>
      <c r="S66" s="55">
        <v>9.3000000000000007</v>
      </c>
      <c r="T66" s="55">
        <v>-2.4</v>
      </c>
      <c r="U66" s="55">
        <v>-3.6000000000000014</v>
      </c>
      <c r="V66" s="4">
        <v>-8.4000000000000021</v>
      </c>
      <c r="W66" s="4">
        <v>-11.5</v>
      </c>
      <c r="X66" s="4">
        <v>-11.693548387096776</v>
      </c>
      <c r="Y66" s="4"/>
    </row>
    <row r="67" spans="1:25" x14ac:dyDescent="0.25">
      <c r="A67" s="10" t="s">
        <v>49</v>
      </c>
      <c r="B67" s="67">
        <v>-14.084507042253517</v>
      </c>
      <c r="C67" s="121">
        <v>-5.3</v>
      </c>
      <c r="D67" s="118">
        <v>15.1</v>
      </c>
      <c r="E67" s="53">
        <v>11.9</v>
      </c>
      <c r="F67" s="53">
        <v>51.6</v>
      </c>
      <c r="G67" s="53">
        <v>17.647058823529413</v>
      </c>
      <c r="H67" s="53">
        <v>5.5</v>
      </c>
      <c r="I67" s="55">
        <v>12.499999999999996</v>
      </c>
      <c r="J67" s="55">
        <v>5.7000000000000028</v>
      </c>
      <c r="K67" s="53">
        <v>-24.4</v>
      </c>
      <c r="L67" s="37">
        <v>6</v>
      </c>
      <c r="M67" s="38">
        <v>1.5999999999999979</v>
      </c>
      <c r="N67" s="53">
        <v>-0.5</v>
      </c>
      <c r="O67" s="55">
        <v>3.3000000000000007</v>
      </c>
      <c r="P67" s="55">
        <v>-1.5999999999999979</v>
      </c>
      <c r="Q67" s="55">
        <v>50.400000000000006</v>
      </c>
      <c r="R67" s="4">
        <v>27.499999999999996</v>
      </c>
      <c r="S67" s="55">
        <v>9.6999999999999993</v>
      </c>
      <c r="T67" s="55">
        <v>46.4</v>
      </c>
      <c r="U67" s="55">
        <v>9.7000000000000028</v>
      </c>
      <c r="V67" s="4">
        <v>38.900000000000006</v>
      </c>
      <c r="W67" s="4">
        <v>33.799999999999997</v>
      </c>
      <c r="X67" s="4">
        <v>34.677419354838705</v>
      </c>
      <c r="Y67" s="4"/>
    </row>
    <row r="68" spans="1:25" x14ac:dyDescent="0.25">
      <c r="A68" s="10" t="s">
        <v>50</v>
      </c>
      <c r="B68" s="67">
        <v>-33.098591549295769</v>
      </c>
      <c r="C68" s="67">
        <v>-18.8</v>
      </c>
      <c r="D68" s="118">
        <v>-34.1</v>
      </c>
      <c r="E68" s="53">
        <v>-34.9</v>
      </c>
      <c r="F68" s="53">
        <v>-8.9</v>
      </c>
      <c r="G68" s="53">
        <v>-12.745098039215687</v>
      </c>
      <c r="H68" s="53">
        <v>-33.536585365853661</v>
      </c>
      <c r="I68" s="55">
        <v>-27.1</v>
      </c>
      <c r="J68" s="55">
        <v>6.6000000000000014</v>
      </c>
      <c r="K68" s="53">
        <v>-36.599999999999994</v>
      </c>
      <c r="L68" s="37">
        <v>-35.199999999999996</v>
      </c>
      <c r="M68" s="37">
        <v>2.1999999999999993</v>
      </c>
      <c r="N68" s="53">
        <v>-18.900000000000002</v>
      </c>
      <c r="O68" s="37">
        <v>-13.200000000000003</v>
      </c>
      <c r="P68" s="37">
        <v>-0.5</v>
      </c>
      <c r="Q68" s="37">
        <v>13</v>
      </c>
      <c r="R68" s="37">
        <v>22.6</v>
      </c>
      <c r="S68" s="37">
        <v>-1.6</v>
      </c>
      <c r="T68" s="37">
        <v>22.4</v>
      </c>
      <c r="U68" s="37">
        <v>-9.6999999999999957</v>
      </c>
      <c r="V68" s="37">
        <v>-4.7999999999999972</v>
      </c>
      <c r="W68" s="37">
        <v>4.8999999999999986</v>
      </c>
      <c r="X68" s="37">
        <v>-2.0161290322580712</v>
      </c>
      <c r="Y68" s="37"/>
    </row>
    <row r="69" spans="1:25" s="1" customFormat="1" x14ac:dyDescent="0.25">
      <c r="A69" s="315" t="s">
        <v>74</v>
      </c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4"/>
    </row>
    <row r="70" spans="1:25" x14ac:dyDescent="0.25">
      <c r="A70" s="10" t="s">
        <v>48</v>
      </c>
      <c r="B70" s="120">
        <v>50</v>
      </c>
      <c r="C70" s="121">
        <v>13.4</v>
      </c>
      <c r="D70" s="67">
        <v>-29.4</v>
      </c>
      <c r="E70" s="37">
        <v>-27</v>
      </c>
      <c r="F70" s="37">
        <v>-25.8</v>
      </c>
      <c r="G70" s="37">
        <v>13.235294117647058</v>
      </c>
      <c r="H70" s="37">
        <v>15.243902439024389</v>
      </c>
      <c r="I70" s="4">
        <v>0.69999999999999929</v>
      </c>
      <c r="J70" s="4">
        <v>56.199999999999996</v>
      </c>
      <c r="K70" s="37">
        <v>-20.900000000000002</v>
      </c>
      <c r="L70" s="46">
        <v>-23.799999999999997</v>
      </c>
      <c r="M70" s="38">
        <v>11.5</v>
      </c>
      <c r="N70" s="37">
        <v>-24.8</v>
      </c>
      <c r="O70" s="4">
        <v>-18.7</v>
      </c>
      <c r="P70" s="4">
        <v>-0.60000000000000142</v>
      </c>
      <c r="Q70" s="4">
        <v>14.2</v>
      </c>
      <c r="R70" s="4">
        <v>-5.2999999999999972</v>
      </c>
      <c r="S70" s="4">
        <v>16.899999999999999</v>
      </c>
      <c r="T70" s="4">
        <v>19.600000000000001</v>
      </c>
      <c r="U70" s="4">
        <v>-7.1999999999999957</v>
      </c>
      <c r="V70" s="4">
        <v>-7.6000000000000014</v>
      </c>
      <c r="W70" s="4">
        <v>-7</v>
      </c>
      <c r="X70" s="4">
        <v>2.8225806451612847</v>
      </c>
      <c r="Y70" s="4"/>
    </row>
    <row r="71" spans="1:25" x14ac:dyDescent="0.25">
      <c r="A71" s="10" t="s">
        <v>49</v>
      </c>
      <c r="B71" s="67">
        <v>-52.112676056338024</v>
      </c>
      <c r="C71" s="121">
        <v>-52.4</v>
      </c>
      <c r="D71" s="67">
        <v>-21.4</v>
      </c>
      <c r="E71" s="37">
        <v>-29.4</v>
      </c>
      <c r="F71" s="37">
        <v>-79.8</v>
      </c>
      <c r="G71" s="37">
        <v>-24.019607843137255</v>
      </c>
      <c r="H71" s="37">
        <v>-20.731707317073173</v>
      </c>
      <c r="I71" s="4">
        <v>-36.1</v>
      </c>
      <c r="J71" s="4">
        <v>-18.100000000000001</v>
      </c>
      <c r="K71" s="37">
        <v>23.800000000000004</v>
      </c>
      <c r="L71" s="37">
        <v>3.5999999999999979</v>
      </c>
      <c r="M71" s="38">
        <v>-22.6</v>
      </c>
      <c r="N71" s="37">
        <v>-18.399999999999999</v>
      </c>
      <c r="O71" s="4">
        <v>-2.8000000000000007</v>
      </c>
      <c r="P71" s="4">
        <v>-14.3</v>
      </c>
      <c r="Q71" s="4">
        <v>14.200000000000003</v>
      </c>
      <c r="R71" s="4">
        <v>7.4000000000000057</v>
      </c>
      <c r="S71" s="4">
        <v>7.6</v>
      </c>
      <c r="T71" s="4">
        <v>16.8</v>
      </c>
      <c r="U71" s="4">
        <v>-4.7999999999999972</v>
      </c>
      <c r="V71" s="4">
        <v>26.5</v>
      </c>
      <c r="W71" s="4">
        <v>30.5</v>
      </c>
      <c r="X71" s="4">
        <v>27.419354838709676</v>
      </c>
      <c r="Y71" s="4"/>
    </row>
    <row r="72" spans="1:25" x14ac:dyDescent="0.25">
      <c r="A72" s="202" t="s">
        <v>50</v>
      </c>
      <c r="B72" s="115">
        <v>-51.408450704225352</v>
      </c>
      <c r="C72" s="115">
        <v>-26.2</v>
      </c>
      <c r="D72" s="115">
        <v>-32.5</v>
      </c>
      <c r="E72" s="47">
        <v>-34.9</v>
      </c>
      <c r="F72" s="47">
        <v>-17.7</v>
      </c>
      <c r="G72" s="47">
        <v>-24.509803921568629</v>
      </c>
      <c r="H72" s="47">
        <v>-47.560975609756099</v>
      </c>
      <c r="I72" s="113">
        <v>-29.900000000000002</v>
      </c>
      <c r="J72" s="113">
        <v>6.7000000000000028</v>
      </c>
      <c r="K72" s="47">
        <v>-30.299999999999997</v>
      </c>
      <c r="L72" s="47">
        <v>-1.2000000000000028</v>
      </c>
      <c r="M72" s="47">
        <v>-6.1000000000000014</v>
      </c>
      <c r="N72" s="47">
        <v>-5.7999999999999972</v>
      </c>
      <c r="O72" s="47">
        <v>-3.9000000000000021</v>
      </c>
      <c r="P72" s="47">
        <v>-18.600000000000001</v>
      </c>
      <c r="Q72" s="47">
        <v>5.6999999999999993</v>
      </c>
      <c r="R72" s="47">
        <v>8.6000000000000014</v>
      </c>
      <c r="S72" s="47">
        <v>6.9</v>
      </c>
      <c r="T72" s="47">
        <v>-1.6</v>
      </c>
      <c r="U72" s="47">
        <v>-13.700000000000003</v>
      </c>
      <c r="V72" s="47">
        <v>-10.799999999999997</v>
      </c>
      <c r="W72" s="47">
        <v>-2.1000000000000014</v>
      </c>
      <c r="X72" s="47">
        <v>-0.80645161290323131</v>
      </c>
      <c r="Y72" s="37"/>
    </row>
    <row r="73" spans="1:25" s="1" customFormat="1" x14ac:dyDescent="0.25">
      <c r="A73" s="315" t="s">
        <v>75</v>
      </c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4"/>
    </row>
    <row r="74" spans="1:25" x14ac:dyDescent="0.25">
      <c r="A74" s="10" t="s">
        <v>53</v>
      </c>
      <c r="B74" s="67">
        <v>33.098591549295776</v>
      </c>
      <c r="C74" s="67">
        <v>20.80536912751678</v>
      </c>
      <c r="D74" s="67">
        <v>31.746031746031747</v>
      </c>
      <c r="E74" s="37">
        <v>29.365079365079364</v>
      </c>
      <c r="F74" s="37">
        <v>8.064516129032258</v>
      </c>
      <c r="G74" s="37">
        <v>28.431372549019606</v>
      </c>
      <c r="H74" s="37">
        <v>31.097560975609756</v>
      </c>
      <c r="I74" s="4">
        <v>20.8</v>
      </c>
      <c r="J74" s="4">
        <v>7.6</v>
      </c>
      <c r="K74" s="37">
        <v>17.399999999999999</v>
      </c>
      <c r="L74" s="37">
        <v>18.5</v>
      </c>
      <c r="M74" s="37">
        <v>18.100000000000001</v>
      </c>
      <c r="N74" s="37">
        <v>27.4</v>
      </c>
      <c r="O74" s="4">
        <v>20.9</v>
      </c>
      <c r="P74" s="4">
        <v>22.3</v>
      </c>
      <c r="Q74" s="4">
        <v>19.899999999999999</v>
      </c>
      <c r="R74" s="4">
        <v>21.3</v>
      </c>
      <c r="S74" s="4">
        <v>18.100000000000001</v>
      </c>
      <c r="T74" s="4">
        <v>12</v>
      </c>
      <c r="U74" s="4">
        <v>22.9</v>
      </c>
      <c r="V74" s="4">
        <v>11.2</v>
      </c>
      <c r="W74" s="4">
        <v>16.049382716049301</v>
      </c>
      <c r="X74" s="4">
        <v>15.32258064516129</v>
      </c>
      <c r="Y74" s="4"/>
    </row>
    <row r="75" spans="1:25" x14ac:dyDescent="0.25">
      <c r="A75" s="10" t="s">
        <v>54</v>
      </c>
      <c r="B75" s="67">
        <v>2.112676056338028</v>
      </c>
      <c r="C75" s="67">
        <v>0.67114093959731547</v>
      </c>
      <c r="D75" s="67">
        <v>0</v>
      </c>
      <c r="E75" s="37">
        <v>0</v>
      </c>
      <c r="F75" s="37">
        <v>1.6129032258064515</v>
      </c>
      <c r="G75" s="37">
        <v>2.9411764705882355</v>
      </c>
      <c r="H75" s="37">
        <v>0</v>
      </c>
      <c r="I75" s="4">
        <v>6.9</v>
      </c>
      <c r="J75" s="4">
        <v>1</v>
      </c>
      <c r="K75" s="37">
        <v>1.7</v>
      </c>
      <c r="L75" s="37">
        <v>7.1</v>
      </c>
      <c r="M75" s="37">
        <v>7.1</v>
      </c>
      <c r="N75" s="37">
        <v>6.8</v>
      </c>
      <c r="O75" s="4">
        <v>2.2000000000000002</v>
      </c>
      <c r="P75" s="4">
        <v>1.1000000000000001</v>
      </c>
      <c r="Q75" s="4">
        <v>0.4</v>
      </c>
      <c r="R75" s="4">
        <v>0.8</v>
      </c>
      <c r="S75" s="4">
        <v>1.2</v>
      </c>
      <c r="T75" s="4">
        <v>0.8</v>
      </c>
      <c r="U75" s="4">
        <v>1.2</v>
      </c>
      <c r="V75" s="4">
        <v>3.2</v>
      </c>
      <c r="W75" s="4">
        <v>3.7037037037037002</v>
      </c>
      <c r="X75" s="4">
        <v>4.032258064516129</v>
      </c>
      <c r="Y75" s="4"/>
    </row>
    <row r="76" spans="1:25" x14ac:dyDescent="0.25">
      <c r="A76" s="10" t="s">
        <v>55</v>
      </c>
      <c r="B76" s="67">
        <v>3.5211267605633805</v>
      </c>
      <c r="C76" s="67">
        <v>11.409395973154362</v>
      </c>
      <c r="D76" s="67">
        <v>4.7619047619047619</v>
      </c>
      <c r="E76" s="37">
        <v>5.6</v>
      </c>
      <c r="F76" s="37">
        <v>4.032258064516129</v>
      </c>
      <c r="G76" s="37">
        <v>10.294117647058824</v>
      </c>
      <c r="H76" s="37">
        <v>5.4878048780487809</v>
      </c>
      <c r="I76" s="4">
        <v>0</v>
      </c>
      <c r="J76" s="4">
        <v>6.7</v>
      </c>
      <c r="K76" s="37">
        <v>5.2</v>
      </c>
      <c r="L76" s="37">
        <v>0</v>
      </c>
      <c r="M76" s="37">
        <v>0</v>
      </c>
      <c r="N76" s="37">
        <v>0</v>
      </c>
      <c r="O76" s="4">
        <v>5.5</v>
      </c>
      <c r="P76" s="4">
        <v>11.2</v>
      </c>
      <c r="Q76" s="4">
        <v>7.3</v>
      </c>
      <c r="R76" s="4">
        <v>7.4</v>
      </c>
      <c r="S76" s="4">
        <v>15.7</v>
      </c>
      <c r="T76" s="4">
        <v>3.2</v>
      </c>
      <c r="U76" s="4">
        <v>5.2</v>
      </c>
      <c r="V76" s="4">
        <v>8.8000000000000007</v>
      </c>
      <c r="W76" s="4">
        <v>7.8189300411522602</v>
      </c>
      <c r="X76" s="4">
        <v>4.838709677419355</v>
      </c>
      <c r="Y76" s="4"/>
    </row>
    <row r="77" spans="1:25" x14ac:dyDescent="0.25">
      <c r="A77" s="202" t="s">
        <v>56</v>
      </c>
      <c r="B77" s="115">
        <v>61.267605633802816</v>
      </c>
      <c r="C77" s="115">
        <v>67.114093959731548</v>
      </c>
      <c r="D77" s="115">
        <v>63.492063492063494</v>
      </c>
      <c r="E77" s="47">
        <v>65.079365079365076</v>
      </c>
      <c r="F77" s="47">
        <v>86.290322580645167</v>
      </c>
      <c r="G77" s="47">
        <v>57.843137254901961</v>
      </c>
      <c r="H77" s="47">
        <v>63.414634146341463</v>
      </c>
      <c r="I77" s="47">
        <v>72.2</v>
      </c>
      <c r="J77" s="113">
        <v>84.8</v>
      </c>
      <c r="K77" s="47">
        <v>75.599999999999994</v>
      </c>
      <c r="L77" s="47">
        <v>74.400000000000006</v>
      </c>
      <c r="M77" s="47">
        <v>74.7</v>
      </c>
      <c r="N77" s="47">
        <v>65.8</v>
      </c>
      <c r="O77" s="47">
        <v>71.400000000000006</v>
      </c>
      <c r="P77" s="47">
        <v>65.400000000000006</v>
      </c>
      <c r="Q77" s="47">
        <v>72.400000000000006</v>
      </c>
      <c r="R77" s="113">
        <v>70.5</v>
      </c>
      <c r="S77" s="47">
        <v>64.900000000000006</v>
      </c>
      <c r="T77" s="47">
        <v>84</v>
      </c>
      <c r="U77" s="47">
        <v>70.7</v>
      </c>
      <c r="V77" s="113">
        <v>76.7</v>
      </c>
      <c r="W77" s="113">
        <v>72.427983539094598</v>
      </c>
      <c r="X77" s="113">
        <v>75.806451612903231</v>
      </c>
      <c r="Y77" s="4"/>
    </row>
    <row r="78" spans="1:25" s="1" customFormat="1" x14ac:dyDescent="0.25">
      <c r="A78" s="325" t="s">
        <v>76</v>
      </c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55"/>
      <c r="P78" s="55"/>
      <c r="Q78" s="55"/>
      <c r="R78" s="4"/>
      <c r="S78" s="55"/>
      <c r="T78" s="55"/>
      <c r="U78" s="55"/>
      <c r="V78" s="4"/>
      <c r="W78" s="4"/>
      <c r="X78" s="4"/>
      <c r="Y78" s="4"/>
    </row>
    <row r="79" spans="1:25" x14ac:dyDescent="0.25">
      <c r="A79" s="10" t="s">
        <v>59</v>
      </c>
      <c r="B79" s="118">
        <v>71.126760563380287</v>
      </c>
      <c r="C79" s="118">
        <v>74.496644295302019</v>
      </c>
      <c r="D79" s="118">
        <v>71.428571428571431</v>
      </c>
      <c r="E79" s="53">
        <v>76.19047619047619</v>
      </c>
      <c r="F79" s="53">
        <v>79.032258064516128</v>
      </c>
      <c r="G79" s="53">
        <v>75.980392156862749</v>
      </c>
      <c r="H79" s="53">
        <v>82.317073170731703</v>
      </c>
      <c r="I79" s="55">
        <v>71.5</v>
      </c>
      <c r="J79" s="55">
        <v>76.2</v>
      </c>
      <c r="K79" s="53">
        <v>76.2</v>
      </c>
      <c r="L79" s="53">
        <v>72.599999999999994</v>
      </c>
      <c r="M79" s="53">
        <v>76.900000000000006</v>
      </c>
      <c r="N79" s="53">
        <v>81.599999999999994</v>
      </c>
      <c r="O79" s="55">
        <v>79.7</v>
      </c>
      <c r="P79" s="55">
        <v>69.099999999999994</v>
      </c>
      <c r="Q79" s="55">
        <v>69.099999999999994</v>
      </c>
      <c r="R79" s="4">
        <v>82.8</v>
      </c>
      <c r="S79" s="55">
        <v>82.3</v>
      </c>
      <c r="T79" s="55">
        <v>81.599999999999994</v>
      </c>
      <c r="U79" s="55">
        <v>85.9</v>
      </c>
      <c r="V79" s="4">
        <v>77.5</v>
      </c>
      <c r="W79" s="4">
        <v>70.954356846473004</v>
      </c>
      <c r="X79" s="4">
        <v>79.435483870967744</v>
      </c>
      <c r="Y79" s="4"/>
    </row>
    <row r="80" spans="1:25" x14ac:dyDescent="0.25">
      <c r="A80" s="10" t="s">
        <v>60</v>
      </c>
      <c r="B80" s="118">
        <v>20.422535211267604</v>
      </c>
      <c r="C80" s="118">
        <v>17.449664429530202</v>
      </c>
      <c r="D80" s="118">
        <v>17.460317460317459</v>
      </c>
      <c r="E80" s="53">
        <v>12.698412698412698</v>
      </c>
      <c r="F80" s="53">
        <v>11.290322580645162</v>
      </c>
      <c r="G80" s="53">
        <v>14.215686274509803</v>
      </c>
      <c r="H80" s="53">
        <v>14.024390243902438</v>
      </c>
      <c r="I80" s="55">
        <v>19.399999999999999</v>
      </c>
      <c r="J80" s="55">
        <v>12.4</v>
      </c>
      <c r="K80" s="53">
        <v>16.3</v>
      </c>
      <c r="L80" s="53">
        <v>17.3</v>
      </c>
      <c r="M80" s="53">
        <v>12.1</v>
      </c>
      <c r="N80" s="53">
        <v>12.6</v>
      </c>
      <c r="O80" s="55">
        <v>16.5</v>
      </c>
      <c r="P80" s="55">
        <v>21.8</v>
      </c>
      <c r="Q80" s="55">
        <v>24.4</v>
      </c>
      <c r="R80" s="4">
        <v>12.3</v>
      </c>
      <c r="S80" s="55">
        <v>10.9</v>
      </c>
      <c r="T80" s="55">
        <v>10.8</v>
      </c>
      <c r="U80" s="55">
        <v>9.6</v>
      </c>
      <c r="V80" s="4">
        <v>16.5</v>
      </c>
      <c r="W80" s="4">
        <v>21.161825726141</v>
      </c>
      <c r="X80" s="4">
        <v>14.112903225806454</v>
      </c>
      <c r="Y80" s="4"/>
    </row>
    <row r="81" spans="1:25" x14ac:dyDescent="0.25">
      <c r="A81" s="10" t="s">
        <v>61</v>
      </c>
      <c r="B81" s="118">
        <v>7.746478873239437</v>
      </c>
      <c r="C81" s="118">
        <v>8.053691275167786</v>
      </c>
      <c r="D81" s="118">
        <v>11.111111111111111</v>
      </c>
      <c r="E81" s="53">
        <v>9.5238095238095237</v>
      </c>
      <c r="F81" s="53">
        <v>9.67741935483871</v>
      </c>
      <c r="G81" s="53">
        <v>9.8039215686274517</v>
      </c>
      <c r="H81" s="53">
        <v>3.6585365853658538</v>
      </c>
      <c r="I81" s="53">
        <v>9</v>
      </c>
      <c r="J81" s="55">
        <v>11.4</v>
      </c>
      <c r="K81" s="53">
        <v>7.6</v>
      </c>
      <c r="L81" s="53">
        <v>10.1</v>
      </c>
      <c r="M81" s="53">
        <v>11</v>
      </c>
      <c r="N81" s="53">
        <v>5.8</v>
      </c>
      <c r="O81" s="55">
        <v>3.8</v>
      </c>
      <c r="P81" s="55">
        <v>9</v>
      </c>
      <c r="Q81" s="55">
        <v>6.5</v>
      </c>
      <c r="R81" s="4">
        <v>4.9000000000000004</v>
      </c>
      <c r="S81" s="55">
        <v>6.9</v>
      </c>
      <c r="T81" s="55">
        <v>7.6</v>
      </c>
      <c r="U81" s="55">
        <v>4.4000000000000004</v>
      </c>
      <c r="V81" s="4">
        <v>6</v>
      </c>
      <c r="W81" s="4">
        <v>7.8838174273858899</v>
      </c>
      <c r="X81" s="4">
        <v>6.4516129032258061</v>
      </c>
      <c r="Y81" s="4"/>
    </row>
    <row r="82" spans="1:25" x14ac:dyDescent="0.25">
      <c r="A82" s="10" t="s">
        <v>65</v>
      </c>
      <c r="B82" s="118">
        <v>0</v>
      </c>
      <c r="C82" s="118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/>
    </row>
    <row r="83" spans="1:25" s="1" customFormat="1" x14ac:dyDescent="0.25">
      <c r="A83" s="315" t="s">
        <v>77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4"/>
    </row>
    <row r="84" spans="1:25" s="23" customFormat="1" x14ac:dyDescent="0.25">
      <c r="A84" s="21" t="s">
        <v>69</v>
      </c>
      <c r="B84" s="123">
        <f>SUM(B85:B88)</f>
        <v>142</v>
      </c>
      <c r="C84" s="123">
        <f>C88+SUM(C85:C87)</f>
        <v>122</v>
      </c>
      <c r="D84" s="123">
        <v>126</v>
      </c>
      <c r="E84" s="22">
        <v>126</v>
      </c>
      <c r="F84" s="22">
        <v>124</v>
      </c>
      <c r="G84" s="22">
        <v>204</v>
      </c>
      <c r="H84" s="22">
        <v>164</v>
      </c>
      <c r="I84" s="22">
        <v>144</v>
      </c>
      <c r="J84" s="48">
        <v>105</v>
      </c>
      <c r="K84" s="22">
        <v>172</v>
      </c>
      <c r="L84" s="22">
        <v>168</v>
      </c>
      <c r="M84" s="22">
        <v>182</v>
      </c>
      <c r="N84" s="22">
        <v>190</v>
      </c>
      <c r="O84" s="22">
        <v>182</v>
      </c>
      <c r="P84" s="22">
        <v>188</v>
      </c>
      <c r="Q84" s="22">
        <v>246</v>
      </c>
      <c r="R84" s="22">
        <f>SUM(R85:R88)</f>
        <v>244</v>
      </c>
      <c r="S84" s="22">
        <v>248</v>
      </c>
      <c r="T84" s="22">
        <v>250</v>
      </c>
      <c r="U84" s="22">
        <v>249</v>
      </c>
      <c r="V84" s="22">
        <v>249</v>
      </c>
      <c r="W84" s="22">
        <v>243</v>
      </c>
      <c r="X84" s="22">
        <v>248</v>
      </c>
      <c r="Y84" s="22"/>
    </row>
    <row r="85" spans="1:25" x14ac:dyDescent="0.25">
      <c r="A85" s="9" t="s">
        <v>12</v>
      </c>
      <c r="B85" s="5">
        <v>36</v>
      </c>
      <c r="C85" s="5">
        <v>40</v>
      </c>
      <c r="D85" s="5">
        <v>21</v>
      </c>
      <c r="E85" s="4">
        <v>20</v>
      </c>
      <c r="F85" s="4">
        <v>44</v>
      </c>
      <c r="G85" s="4">
        <v>74</v>
      </c>
      <c r="H85" s="4">
        <v>45</v>
      </c>
      <c r="I85" s="4">
        <v>44</v>
      </c>
      <c r="J85" s="49">
        <v>26</v>
      </c>
      <c r="K85" s="4">
        <v>49</v>
      </c>
      <c r="L85" s="4">
        <v>49</v>
      </c>
      <c r="M85" s="4">
        <v>53</v>
      </c>
      <c r="N85" s="4">
        <v>48</v>
      </c>
      <c r="O85" s="4">
        <v>49</v>
      </c>
      <c r="P85" s="4">
        <v>51</v>
      </c>
      <c r="Q85" s="4">
        <v>62</v>
      </c>
      <c r="R85" s="4">
        <v>59</v>
      </c>
      <c r="S85" s="4">
        <v>70</v>
      </c>
      <c r="T85" s="4">
        <v>68</v>
      </c>
      <c r="U85" s="4">
        <v>62</v>
      </c>
      <c r="V85" s="4">
        <v>62</v>
      </c>
      <c r="W85" s="4">
        <v>55</v>
      </c>
      <c r="X85" s="4">
        <v>57</v>
      </c>
      <c r="Y85" s="4"/>
    </row>
    <row r="86" spans="1:25" x14ac:dyDescent="0.25">
      <c r="A86" s="10" t="s">
        <v>13</v>
      </c>
      <c r="B86" s="5">
        <v>6</v>
      </c>
      <c r="C86" s="5">
        <v>5</v>
      </c>
      <c r="D86" s="5">
        <v>10</v>
      </c>
      <c r="E86" s="4">
        <v>10</v>
      </c>
      <c r="F86" s="4">
        <v>8</v>
      </c>
      <c r="G86" s="4">
        <v>8</v>
      </c>
      <c r="H86" s="4">
        <v>5</v>
      </c>
      <c r="I86" s="4">
        <v>7</v>
      </c>
      <c r="J86" s="49">
        <v>5</v>
      </c>
      <c r="K86" s="4">
        <v>6</v>
      </c>
      <c r="L86" s="4">
        <v>7</v>
      </c>
      <c r="M86" s="4">
        <v>9</v>
      </c>
      <c r="N86" s="4">
        <v>9</v>
      </c>
      <c r="O86" s="4">
        <v>8</v>
      </c>
      <c r="P86" s="4">
        <v>11</v>
      </c>
      <c r="Q86" s="4">
        <v>16</v>
      </c>
      <c r="R86" s="4">
        <v>32</v>
      </c>
      <c r="S86" s="4">
        <v>44</v>
      </c>
      <c r="T86" s="4">
        <v>43</v>
      </c>
      <c r="U86" s="4">
        <v>47</v>
      </c>
      <c r="V86" s="4">
        <v>34</v>
      </c>
      <c r="W86" s="4">
        <v>40</v>
      </c>
      <c r="X86" s="4">
        <v>37</v>
      </c>
      <c r="Y86" s="4"/>
    </row>
    <row r="87" spans="1:25" x14ac:dyDescent="0.25">
      <c r="A87" s="10" t="s">
        <v>14</v>
      </c>
      <c r="B87" s="5">
        <v>16</v>
      </c>
      <c r="C87" s="5">
        <v>32</v>
      </c>
      <c r="D87" s="5">
        <v>27</v>
      </c>
      <c r="E87" s="4">
        <v>26</v>
      </c>
      <c r="F87" s="4">
        <v>12</v>
      </c>
      <c r="G87" s="4">
        <v>41</v>
      </c>
      <c r="H87" s="4">
        <v>37</v>
      </c>
      <c r="I87" s="4">
        <v>26</v>
      </c>
      <c r="J87" s="49">
        <v>13</v>
      </c>
      <c r="K87" s="4">
        <v>48</v>
      </c>
      <c r="L87" s="4">
        <v>35</v>
      </c>
      <c r="M87" s="4">
        <v>36</v>
      </c>
      <c r="N87" s="4">
        <v>47</v>
      </c>
      <c r="O87" s="4">
        <v>43</v>
      </c>
      <c r="P87" s="4">
        <v>37</v>
      </c>
      <c r="Q87" s="4">
        <v>45</v>
      </c>
      <c r="R87" s="4">
        <v>63</v>
      </c>
      <c r="S87" s="4">
        <v>65</v>
      </c>
      <c r="T87" s="4">
        <v>64</v>
      </c>
      <c r="U87" s="4">
        <v>65</v>
      </c>
      <c r="V87" s="4">
        <v>56</v>
      </c>
      <c r="W87" s="4">
        <v>57</v>
      </c>
      <c r="X87" s="4">
        <v>56</v>
      </c>
      <c r="Y87" s="4"/>
    </row>
    <row r="88" spans="1:25" x14ac:dyDescent="0.25">
      <c r="A88" s="10" t="s">
        <v>15</v>
      </c>
      <c r="B88" s="125">
        <f>38+SUM(B89:B92)</f>
        <v>84</v>
      </c>
      <c r="C88" s="125">
        <f>21+SUM(C89:C92)</f>
        <v>45</v>
      </c>
      <c r="D88" s="125">
        <v>68</v>
      </c>
      <c r="E88" s="24">
        <v>68</v>
      </c>
      <c r="F88" s="24">
        <v>60</v>
      </c>
      <c r="G88" s="24">
        <v>81</v>
      </c>
      <c r="H88" s="25">
        <v>77</v>
      </c>
      <c r="I88" s="25">
        <v>67</v>
      </c>
      <c r="J88" s="50">
        <v>61</v>
      </c>
      <c r="K88" s="24">
        <v>69</v>
      </c>
      <c r="L88" s="24">
        <v>77</v>
      </c>
      <c r="M88" s="24">
        <v>84</v>
      </c>
      <c r="N88" s="24">
        <v>86</v>
      </c>
      <c r="O88" s="24">
        <v>82</v>
      </c>
      <c r="P88" s="24">
        <v>89</v>
      </c>
      <c r="Q88" s="24">
        <v>123</v>
      </c>
      <c r="R88" s="24">
        <f>R89+R90+R91+R92</f>
        <v>90</v>
      </c>
      <c r="S88" s="24">
        <v>69</v>
      </c>
      <c r="T88" s="24">
        <v>75</v>
      </c>
      <c r="U88" s="24">
        <v>75</v>
      </c>
      <c r="V88" s="24">
        <v>97</v>
      </c>
      <c r="W88" s="24">
        <v>91</v>
      </c>
      <c r="X88" s="24">
        <v>98</v>
      </c>
      <c r="Y88" s="24"/>
    </row>
    <row r="89" spans="1:25" x14ac:dyDescent="0.25">
      <c r="A89" s="11" t="s">
        <v>16</v>
      </c>
      <c r="B89" s="5">
        <v>1</v>
      </c>
      <c r="C89" s="5">
        <v>5</v>
      </c>
      <c r="D89" s="5">
        <v>10</v>
      </c>
      <c r="E89" s="4">
        <v>10</v>
      </c>
      <c r="F89" s="4">
        <v>10</v>
      </c>
      <c r="G89" s="56">
        <v>8</v>
      </c>
      <c r="H89" s="4">
        <v>11</v>
      </c>
      <c r="I89" s="4">
        <v>11</v>
      </c>
      <c r="J89" s="49">
        <v>8</v>
      </c>
      <c r="K89" s="4">
        <v>5</v>
      </c>
      <c r="L89" s="4">
        <v>10</v>
      </c>
      <c r="M89" s="4">
        <v>18</v>
      </c>
      <c r="N89" s="4">
        <v>7</v>
      </c>
      <c r="O89" s="4">
        <v>9</v>
      </c>
      <c r="P89" s="4">
        <v>9</v>
      </c>
      <c r="Q89" s="4">
        <v>6</v>
      </c>
      <c r="R89" s="4">
        <v>14</v>
      </c>
      <c r="S89" s="4">
        <v>16</v>
      </c>
      <c r="T89" s="4">
        <v>13</v>
      </c>
      <c r="U89" s="4">
        <v>17</v>
      </c>
      <c r="V89" s="4">
        <v>14</v>
      </c>
      <c r="W89" s="4">
        <v>13</v>
      </c>
      <c r="X89" s="4">
        <v>9</v>
      </c>
      <c r="Y89" s="4"/>
    </row>
    <row r="90" spans="1:25" x14ac:dyDescent="0.25">
      <c r="A90" s="11" t="s">
        <v>17</v>
      </c>
      <c r="B90" s="5">
        <v>28</v>
      </c>
      <c r="C90" s="5">
        <v>12</v>
      </c>
      <c r="D90" s="5">
        <v>19</v>
      </c>
      <c r="E90" s="4">
        <v>19</v>
      </c>
      <c r="F90" s="4">
        <v>17</v>
      </c>
      <c r="G90" s="4">
        <v>21</v>
      </c>
      <c r="H90" s="4">
        <v>20</v>
      </c>
      <c r="I90" s="4">
        <v>18</v>
      </c>
      <c r="J90" s="49">
        <v>25</v>
      </c>
      <c r="K90" s="4">
        <v>19</v>
      </c>
      <c r="L90" s="4">
        <v>28</v>
      </c>
      <c r="M90" s="4">
        <v>27</v>
      </c>
      <c r="N90" s="4">
        <v>28</v>
      </c>
      <c r="O90" s="4">
        <v>28</v>
      </c>
      <c r="P90" s="4">
        <v>33</v>
      </c>
      <c r="Q90" s="4">
        <v>43</v>
      </c>
      <c r="R90" s="4">
        <v>36</v>
      </c>
      <c r="S90" s="4">
        <v>21</v>
      </c>
      <c r="T90" s="4">
        <v>19</v>
      </c>
      <c r="U90" s="4">
        <v>19</v>
      </c>
      <c r="V90" s="4">
        <v>26</v>
      </c>
      <c r="W90" s="4">
        <v>26</v>
      </c>
      <c r="X90" s="4">
        <v>19</v>
      </c>
      <c r="Y90" s="4"/>
    </row>
    <row r="91" spans="1:25" x14ac:dyDescent="0.25">
      <c r="A91" s="11" t="s">
        <v>18</v>
      </c>
      <c r="B91" s="5">
        <v>6</v>
      </c>
      <c r="C91" s="5">
        <v>4</v>
      </c>
      <c r="D91" s="5">
        <v>2</v>
      </c>
      <c r="E91" s="4">
        <v>2</v>
      </c>
      <c r="F91" s="4">
        <v>1</v>
      </c>
      <c r="G91" s="4">
        <v>4</v>
      </c>
      <c r="H91" s="4">
        <v>5</v>
      </c>
      <c r="I91" s="4">
        <v>4</v>
      </c>
      <c r="J91" s="49">
        <v>5</v>
      </c>
      <c r="K91" s="4">
        <v>6</v>
      </c>
      <c r="L91" s="4">
        <v>3</v>
      </c>
      <c r="M91" s="4">
        <v>3</v>
      </c>
      <c r="N91" s="4">
        <v>4</v>
      </c>
      <c r="O91" s="4">
        <v>4</v>
      </c>
      <c r="P91" s="4">
        <v>7</v>
      </c>
      <c r="Q91" s="4">
        <v>6</v>
      </c>
      <c r="R91" s="4">
        <v>16</v>
      </c>
      <c r="S91" s="4">
        <v>17</v>
      </c>
      <c r="T91" s="4">
        <v>21</v>
      </c>
      <c r="U91" s="4">
        <v>22</v>
      </c>
      <c r="V91" s="4">
        <v>35</v>
      </c>
      <c r="W91" s="4">
        <v>31</v>
      </c>
      <c r="X91" s="4">
        <v>21</v>
      </c>
      <c r="Y91" s="4"/>
    </row>
    <row r="92" spans="1:25" ht="15.75" thickBot="1" x14ac:dyDescent="0.3">
      <c r="A92" s="39" t="s">
        <v>19</v>
      </c>
      <c r="B92" s="128">
        <v>11</v>
      </c>
      <c r="C92" s="128">
        <v>3</v>
      </c>
      <c r="D92" s="128">
        <v>13</v>
      </c>
      <c r="E92" s="40">
        <v>12</v>
      </c>
      <c r="F92" s="40">
        <v>11</v>
      </c>
      <c r="G92" s="40">
        <v>8</v>
      </c>
      <c r="H92" s="40">
        <v>10</v>
      </c>
      <c r="I92" s="40">
        <v>5</v>
      </c>
      <c r="J92" s="51">
        <v>9</v>
      </c>
      <c r="K92" s="40">
        <v>11</v>
      </c>
      <c r="L92" s="40">
        <v>7</v>
      </c>
      <c r="M92" s="40">
        <v>9</v>
      </c>
      <c r="N92" s="40">
        <v>11</v>
      </c>
      <c r="O92" s="40">
        <v>10</v>
      </c>
      <c r="P92" s="40">
        <v>14</v>
      </c>
      <c r="Q92" s="40">
        <v>11</v>
      </c>
      <c r="R92" s="40">
        <v>24</v>
      </c>
      <c r="S92" s="40">
        <v>15</v>
      </c>
      <c r="T92" s="40">
        <v>22</v>
      </c>
      <c r="U92" s="40">
        <v>17</v>
      </c>
      <c r="V92" s="40">
        <v>22</v>
      </c>
      <c r="W92" s="40">
        <v>21</v>
      </c>
      <c r="X92" s="40">
        <v>49</v>
      </c>
      <c r="Y92" s="4"/>
    </row>
    <row r="93" spans="1:25" s="1" customFormat="1" x14ac:dyDescent="0.25">
      <c r="A93" s="315" t="s">
        <v>263</v>
      </c>
      <c r="B93" s="315"/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29"/>
      <c r="P93" s="29"/>
      <c r="Q93" s="29"/>
      <c r="R93" s="88"/>
      <c r="S93" s="88"/>
      <c r="T93" s="88"/>
      <c r="U93" s="88"/>
      <c r="V93" s="88"/>
      <c r="W93" s="88"/>
      <c r="X93" s="88"/>
      <c r="Y93" s="137"/>
    </row>
    <row r="94" spans="1:25" x14ac:dyDescent="0.25">
      <c r="A94" s="9" t="s">
        <v>12</v>
      </c>
      <c r="B94" s="37">
        <v>-19.718309859154932</v>
      </c>
      <c r="C94" s="37">
        <v>1.6813787305590582</v>
      </c>
      <c r="D94" s="37">
        <v>0</v>
      </c>
      <c r="E94" s="37">
        <v>0</v>
      </c>
      <c r="F94" s="37">
        <v>-15.32258064516129</v>
      </c>
      <c r="G94" s="37">
        <v>-6.8627450980392171</v>
      </c>
      <c r="H94" s="37">
        <v>-4.8780487804878057</v>
      </c>
      <c r="I94" s="37">
        <v>6.9444444444444446</v>
      </c>
      <c r="J94" s="37">
        <v>11.428571428571429</v>
      </c>
      <c r="K94" s="37">
        <v>-5.2325581395348832</v>
      </c>
      <c r="L94" s="37">
        <v>5.3571428571428577</v>
      </c>
      <c r="M94" s="37">
        <v>8.791208791208792</v>
      </c>
      <c r="N94" s="37">
        <v>-3.1578947368421053</v>
      </c>
      <c r="O94" s="37">
        <v>-3.8461538461538458</v>
      </c>
      <c r="P94" s="37">
        <v>4.787234042553191</v>
      </c>
      <c r="Q94" s="37">
        <v>0.81300813008130068</v>
      </c>
      <c r="R94" s="37">
        <v>3.2786885245901636</v>
      </c>
      <c r="S94" s="37">
        <v>3.6411290322580649</v>
      </c>
      <c r="T94" s="37">
        <v>-3.9984000000000002</v>
      </c>
      <c r="U94" s="37">
        <v>10.441767068273093</v>
      </c>
      <c r="V94" s="37">
        <v>3.6144578313253013</v>
      </c>
      <c r="W94" s="37">
        <v>-0.41152263374485593</v>
      </c>
      <c r="X94" s="37">
        <v>4.032258064516129</v>
      </c>
      <c r="Y94" s="37"/>
    </row>
    <row r="95" spans="1:25" x14ac:dyDescent="0.25">
      <c r="A95" s="9" t="s">
        <v>13</v>
      </c>
      <c r="B95" s="37">
        <v>-4.225352112676056</v>
      </c>
      <c r="C95" s="37">
        <v>0.81967213114754089</v>
      </c>
      <c r="D95" s="37">
        <v>-1.5873015873015872</v>
      </c>
      <c r="E95" s="37">
        <v>-1.5873015873015872</v>
      </c>
      <c r="F95" s="37">
        <v>-3.225806451612903</v>
      </c>
      <c r="G95" s="37">
        <v>-0.98039215686274506</v>
      </c>
      <c r="H95" s="37">
        <v>0</v>
      </c>
      <c r="I95" s="37">
        <v>-1.3888888888888888</v>
      </c>
      <c r="J95" s="37">
        <v>-3.8095238095238093</v>
      </c>
      <c r="K95" s="37">
        <v>0.58139534883720922</v>
      </c>
      <c r="L95" s="37">
        <v>0.59523809523809512</v>
      </c>
      <c r="M95" s="37">
        <v>2.7472527472527473</v>
      </c>
      <c r="N95" s="37">
        <v>-0.52631578947368418</v>
      </c>
      <c r="O95" s="37">
        <v>-0.5494505494505495</v>
      </c>
      <c r="P95" s="37">
        <v>-1.5957446808510638</v>
      </c>
      <c r="Q95" s="37">
        <v>0.40650406504065045</v>
      </c>
      <c r="R95" s="37">
        <v>0</v>
      </c>
      <c r="S95" s="37">
        <v>0.79838709677419362</v>
      </c>
      <c r="T95" s="37">
        <v>0</v>
      </c>
      <c r="U95" s="37">
        <v>6.425702811244979</v>
      </c>
      <c r="V95" s="37">
        <v>0.40160642570281124</v>
      </c>
      <c r="W95" s="37">
        <v>4.1152263374485596</v>
      </c>
      <c r="X95" s="37">
        <v>4.8387096774193559</v>
      </c>
      <c r="Y95" s="37"/>
    </row>
    <row r="96" spans="1:25" x14ac:dyDescent="0.25">
      <c r="A96" s="9" t="s">
        <v>14</v>
      </c>
      <c r="B96" s="37">
        <v>-4.9295774647887329</v>
      </c>
      <c r="C96" s="37">
        <v>0</v>
      </c>
      <c r="D96" s="37">
        <v>-3.1746031746031744</v>
      </c>
      <c r="E96" s="37">
        <v>-1.5873015873015874</v>
      </c>
      <c r="F96" s="37">
        <v>-0.80645161290322565</v>
      </c>
      <c r="G96" s="37">
        <v>-3.9215686274509811</v>
      </c>
      <c r="H96" s="37">
        <v>-2.4390243902439024</v>
      </c>
      <c r="I96" s="37">
        <v>-4.166666666666667</v>
      </c>
      <c r="J96" s="37">
        <v>6.666666666666667</v>
      </c>
      <c r="K96" s="37">
        <v>-4.6511627906976747</v>
      </c>
      <c r="L96" s="37">
        <v>6.5476190476190474</v>
      </c>
      <c r="M96" s="37">
        <v>8.2417582417582427</v>
      </c>
      <c r="N96" s="37">
        <v>1.0526315789473684</v>
      </c>
      <c r="O96" s="37">
        <v>1.6483516483516483</v>
      </c>
      <c r="P96" s="37">
        <v>-5.3191489361702136</v>
      </c>
      <c r="Q96" s="37">
        <v>-2.0325203252032518</v>
      </c>
      <c r="R96" s="37">
        <v>9.4262295081967213</v>
      </c>
      <c r="S96" s="37">
        <v>8.07258064516129</v>
      </c>
      <c r="T96" s="37">
        <v>2.7904</v>
      </c>
      <c r="U96" s="37">
        <v>4.8192771084337362</v>
      </c>
      <c r="V96" s="37">
        <v>0</v>
      </c>
      <c r="W96" s="37">
        <v>3.2921810699588474</v>
      </c>
      <c r="X96" s="37">
        <v>3.6290322580645165</v>
      </c>
      <c r="Y96" s="37"/>
    </row>
    <row r="97" spans="1:25" ht="15.75" thickBot="1" x14ac:dyDescent="0.3">
      <c r="A97" s="227" t="s">
        <v>22</v>
      </c>
      <c r="B97" s="45">
        <v>3.1134173461823575</v>
      </c>
      <c r="C97" s="45">
        <v>7.0257611241217814</v>
      </c>
      <c r="D97" s="45">
        <v>0</v>
      </c>
      <c r="E97" s="45">
        <v>0</v>
      </c>
      <c r="F97" s="45">
        <v>6.9124423963133639</v>
      </c>
      <c r="G97" s="45">
        <v>-1.9852941176470587</v>
      </c>
      <c r="H97" s="45">
        <v>-4.5436664044059789</v>
      </c>
      <c r="I97" s="45">
        <v>6.4176245210727965</v>
      </c>
      <c r="J97" s="45">
        <v>20.748299319727895</v>
      </c>
      <c r="K97" s="45">
        <v>-2.86544850498339</v>
      </c>
      <c r="L97" s="45">
        <v>9.4827586206896548</v>
      </c>
      <c r="M97" s="45">
        <v>10.256410256410257</v>
      </c>
      <c r="N97" s="45">
        <v>6.2865497076023393</v>
      </c>
      <c r="O97" s="45">
        <v>11.627082594824531</v>
      </c>
      <c r="P97" s="45">
        <v>5.4623567921440257</v>
      </c>
      <c r="Q97" s="45">
        <v>5.2631578947368416</v>
      </c>
      <c r="R97" s="45">
        <v>11.065573770491804</v>
      </c>
      <c r="S97" s="45">
        <v>9.2649193548387085</v>
      </c>
      <c r="T97" s="45">
        <v>2.0099999999999998</v>
      </c>
      <c r="U97" s="45">
        <v>14.457831325301207</v>
      </c>
      <c r="V97" s="45">
        <v>-0.40160642570281124</v>
      </c>
      <c r="W97" s="45">
        <v>7.8189300411522638</v>
      </c>
      <c r="X97" s="45">
        <v>5.241935483870968</v>
      </c>
      <c r="Y97" s="37"/>
    </row>
    <row r="98" spans="1:25" x14ac:dyDescent="0.25">
      <c r="A98" s="315" t="s">
        <v>264</v>
      </c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29"/>
      <c r="P98" s="29"/>
      <c r="Q98" s="29"/>
      <c r="R98" s="88"/>
      <c r="S98" s="88"/>
      <c r="T98" s="88"/>
      <c r="U98" s="88"/>
      <c r="V98" s="88"/>
      <c r="W98" s="88"/>
      <c r="X98" s="88"/>
      <c r="Y98" s="137"/>
    </row>
    <row r="99" spans="1:25" x14ac:dyDescent="0.25">
      <c r="A99" s="9" t="s">
        <v>12</v>
      </c>
      <c r="B99" s="37">
        <v>-4.225352112676056</v>
      </c>
      <c r="C99" s="37">
        <v>3.2786885245901636</v>
      </c>
      <c r="D99" s="37">
        <v>-0.79365079365079372</v>
      </c>
      <c r="E99" s="37">
        <v>0</v>
      </c>
      <c r="F99" s="37">
        <v>-0.80645161290322576</v>
      </c>
      <c r="G99" s="37">
        <v>-7.8431372549019605</v>
      </c>
      <c r="H99" s="37">
        <v>-7.9268292682926838</v>
      </c>
      <c r="I99" s="37">
        <v>-5.5555555555555562</v>
      </c>
      <c r="J99" s="37">
        <v>1.9047619047619042</v>
      </c>
      <c r="K99" s="37">
        <v>-8.1395348837209305</v>
      </c>
      <c r="L99" s="37">
        <v>-2.9761904761904763</v>
      </c>
      <c r="M99" s="37">
        <v>4.9450549450549453</v>
      </c>
      <c r="N99" s="37">
        <v>-5.7894736842105257</v>
      </c>
      <c r="O99" s="37">
        <v>-8.2417582417582409</v>
      </c>
      <c r="P99" s="37">
        <v>-2.1276595744680846</v>
      </c>
      <c r="Q99" s="37">
        <v>1.2195121951219512</v>
      </c>
      <c r="R99" s="37">
        <v>-1.2295081967213115</v>
      </c>
      <c r="S99" s="37">
        <v>0</v>
      </c>
      <c r="T99" s="37">
        <v>-3.5904000000000003</v>
      </c>
      <c r="U99" s="37">
        <v>0.40160642570281119</v>
      </c>
      <c r="V99" s="37">
        <v>-5.2208835341365463</v>
      </c>
      <c r="W99" s="37">
        <v>0.41152263374485593</v>
      </c>
      <c r="X99" s="37">
        <v>-0.80645161290322576</v>
      </c>
      <c r="Y99" s="37"/>
    </row>
    <row r="100" spans="1:25" x14ac:dyDescent="0.25">
      <c r="A100" s="9" t="s">
        <v>13</v>
      </c>
      <c r="B100" s="37">
        <v>-3.169014084507042</v>
      </c>
      <c r="C100" s="37">
        <v>0.81967213114754089</v>
      </c>
      <c r="D100" s="37">
        <v>-1.5873015873015872</v>
      </c>
      <c r="E100" s="37">
        <v>0</v>
      </c>
      <c r="F100" s="37">
        <v>-0.80645161290322576</v>
      </c>
      <c r="G100" s="37">
        <v>-0.49019607843137253</v>
      </c>
      <c r="H100" s="37">
        <v>-0.6097560975609756</v>
      </c>
      <c r="I100" s="37">
        <v>-2.083333333333333</v>
      </c>
      <c r="J100" s="37">
        <v>0</v>
      </c>
      <c r="K100" s="37">
        <v>0.58139534883720945</v>
      </c>
      <c r="L100" s="37">
        <v>0.59523809523809512</v>
      </c>
      <c r="M100" s="37">
        <v>2.1978021978021975</v>
      </c>
      <c r="N100" s="37">
        <v>-0.52631578947368418</v>
      </c>
      <c r="O100" s="37">
        <v>0.5494505494505495</v>
      </c>
      <c r="P100" s="37">
        <v>-0.53191489361702138</v>
      </c>
      <c r="Q100" s="37">
        <v>0.81300813008130091</v>
      </c>
      <c r="R100" s="37">
        <v>-2.459016393442623</v>
      </c>
      <c r="S100" s="37">
        <v>-0.79838709677419362</v>
      </c>
      <c r="T100" s="37">
        <v>-1.9951999999999999</v>
      </c>
      <c r="U100" s="37">
        <v>0.80321285140562237</v>
      </c>
      <c r="V100" s="37">
        <v>1.2048192771084338</v>
      </c>
      <c r="W100" s="37">
        <v>3.2921810699588478</v>
      </c>
      <c r="X100" s="37">
        <v>1.6129032258064517</v>
      </c>
      <c r="Y100" s="37"/>
    </row>
    <row r="101" spans="1:25" x14ac:dyDescent="0.25">
      <c r="A101" s="9" t="s">
        <v>14</v>
      </c>
      <c r="B101" s="37">
        <v>-4.225352112676056</v>
      </c>
      <c r="C101" s="37">
        <v>-4.0983606557377055</v>
      </c>
      <c r="D101" s="37">
        <v>-3.9682539682539684</v>
      </c>
      <c r="E101" s="37">
        <v>-1.5888888888888888</v>
      </c>
      <c r="F101" s="37">
        <v>0</v>
      </c>
      <c r="G101" s="37">
        <v>-5.3921568627450984</v>
      </c>
      <c r="H101" s="37">
        <v>-9.1463414634146361</v>
      </c>
      <c r="I101" s="37">
        <v>-6.2499999999999991</v>
      </c>
      <c r="J101" s="37">
        <v>2.8571428571428572</v>
      </c>
      <c r="K101" s="37">
        <v>-11.046511627906975</v>
      </c>
      <c r="L101" s="37">
        <v>2.3809523809523809</v>
      </c>
      <c r="M101" s="37">
        <v>3.8461538461538463</v>
      </c>
      <c r="N101" s="37">
        <v>-2.6315789473684208</v>
      </c>
      <c r="O101" s="37">
        <v>-3.2967032967032965</v>
      </c>
      <c r="P101" s="37">
        <v>-5.8510638297872344</v>
      </c>
      <c r="Q101" s="37">
        <v>-0.81300813008130079</v>
      </c>
      <c r="R101" s="37">
        <v>6.1475409836065564</v>
      </c>
      <c r="S101" s="37">
        <v>3.223790322580645</v>
      </c>
      <c r="T101" s="37">
        <v>-0.40960000000000002</v>
      </c>
      <c r="U101" s="37">
        <v>0.8032128514056226</v>
      </c>
      <c r="V101" s="37">
        <v>1.2048192771084336</v>
      </c>
      <c r="W101" s="37">
        <v>0</v>
      </c>
      <c r="X101" s="37">
        <v>1.2096774193548385</v>
      </c>
      <c r="Y101" s="37"/>
    </row>
    <row r="102" spans="1:25" ht="15.75" thickBot="1" x14ac:dyDescent="0.3">
      <c r="A102" s="227" t="s">
        <v>275</v>
      </c>
      <c r="B102" s="45">
        <v>0</v>
      </c>
      <c r="C102" s="45">
        <v>0.87822014051522201</v>
      </c>
      <c r="D102" s="45">
        <v>6.3682539682539687</v>
      </c>
      <c r="E102" s="45">
        <v>5.5587301587301585</v>
      </c>
      <c r="F102" s="45">
        <v>3.241935483870968</v>
      </c>
      <c r="G102" s="45">
        <v>-8.9338235294117645</v>
      </c>
      <c r="H102" s="45">
        <v>-6.0582218725413055</v>
      </c>
      <c r="I102" s="45">
        <v>-16.044061302681992</v>
      </c>
      <c r="J102" s="45">
        <v>12.448979591836737</v>
      </c>
      <c r="K102" s="45">
        <v>-11.461794019933555</v>
      </c>
      <c r="L102" s="45">
        <v>-1.5804597701149423</v>
      </c>
      <c r="M102" s="45">
        <v>-1.7094017094017093</v>
      </c>
      <c r="N102" s="45">
        <v>-15.087719298245613</v>
      </c>
      <c r="O102" s="45">
        <v>-20.347394540942926</v>
      </c>
      <c r="P102" s="45">
        <v>5.4623567921440257</v>
      </c>
      <c r="Q102" s="45">
        <v>4.3859649122807012</v>
      </c>
      <c r="R102" s="45">
        <v>8.1967213114754092</v>
      </c>
      <c r="S102" s="45">
        <v>8.068548387096774</v>
      </c>
      <c r="T102" s="45">
        <v>1.5899999999999999</v>
      </c>
      <c r="U102" s="45">
        <v>4.4176706827309236</v>
      </c>
      <c r="V102" s="45">
        <v>-2.4096385542168677</v>
      </c>
      <c r="W102" s="45">
        <v>1.2345679012345681</v>
      </c>
      <c r="X102" s="45">
        <v>4.8387096774193541</v>
      </c>
      <c r="Y102" s="37"/>
    </row>
    <row r="103" spans="1:25" x14ac:dyDescent="0.25">
      <c r="A103" s="230" t="s">
        <v>46</v>
      </c>
      <c r="O103" s="5"/>
      <c r="P103" s="5"/>
      <c r="Q103" s="5"/>
    </row>
    <row r="104" spans="1:25" s="88" customFormat="1" ht="14.25" x14ac:dyDescent="0.2">
      <c r="L104" s="126"/>
      <c r="M104" s="126"/>
      <c r="N104" s="126"/>
      <c r="Y104" s="137"/>
    </row>
    <row r="105" spans="1:25" s="88" customFormat="1" ht="14.25" x14ac:dyDescent="0.2">
      <c r="A105" s="231" t="s">
        <v>401</v>
      </c>
      <c r="L105" s="126"/>
      <c r="M105" s="126"/>
      <c r="N105" s="126"/>
      <c r="Y105" s="137"/>
    </row>
    <row r="106" spans="1:25" x14ac:dyDescent="0.25">
      <c r="O106" s="5"/>
      <c r="P106" s="5"/>
      <c r="Q106" s="5"/>
    </row>
    <row r="107" spans="1:25" x14ac:dyDescent="0.25">
      <c r="O107" s="5"/>
      <c r="P107" s="5"/>
      <c r="Q107" s="5"/>
    </row>
    <row r="108" spans="1:25" x14ac:dyDescent="0.25">
      <c r="O108" s="5"/>
      <c r="P108" s="5"/>
      <c r="Q108" s="5"/>
    </row>
    <row r="109" spans="1:25" x14ac:dyDescent="0.25">
      <c r="O109" s="5"/>
      <c r="P109" s="5"/>
      <c r="Q109" s="5"/>
    </row>
    <row r="110" spans="1:25" x14ac:dyDescent="0.25">
      <c r="O110" s="5"/>
      <c r="P110" s="5"/>
      <c r="Q110" s="5"/>
    </row>
    <row r="111" spans="1:25" x14ac:dyDescent="0.25">
      <c r="O111" s="5"/>
      <c r="P111" s="5"/>
      <c r="Q111" s="5"/>
    </row>
    <row r="112" spans="1:25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  <row r="124" spans="15:17" x14ac:dyDescent="0.25">
      <c r="O124" s="5"/>
      <c r="P124" s="5"/>
      <c r="Q124" s="5"/>
    </row>
  </sheetData>
  <mergeCells count="22">
    <mergeCell ref="Q3:T3"/>
    <mergeCell ref="U3:X3"/>
    <mergeCell ref="A69:N69"/>
    <mergeCell ref="A73:N73"/>
    <mergeCell ref="A78:N78"/>
    <mergeCell ref="A52:N52"/>
    <mergeCell ref="A65:N65"/>
    <mergeCell ref="A93:N93"/>
    <mergeCell ref="A98:N98"/>
    <mergeCell ref="A40:N40"/>
    <mergeCell ref="A43:N43"/>
    <mergeCell ref="A2:N2"/>
    <mergeCell ref="E3:H3"/>
    <mergeCell ref="I3:L3"/>
    <mergeCell ref="A5:N5"/>
    <mergeCell ref="M3:P3"/>
    <mergeCell ref="B3:D3"/>
    <mergeCell ref="A11:N11"/>
    <mergeCell ref="A20:N20"/>
    <mergeCell ref="A29:N29"/>
    <mergeCell ref="A34:N34"/>
    <mergeCell ref="A83:N83"/>
  </mergeCells>
  <hyperlinks>
    <hyperlink ref="A1" location="Menu!A1" display="Return to Menu"/>
  </hyperlinks>
  <pageMargins left="0.7" right="0.74803149606299202" top="0.4" bottom="0.47244094488188998" header="1.23" footer="0.511811023622047"/>
  <pageSetup paperSize="9" scale="56" fitToWidth="2" fitToHeight="2" orientation="landscape" r:id="rId1"/>
  <headerFooter alignWithMargins="0"/>
  <rowBreaks count="1" manualBreakCount="1">
    <brk id="51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view="pageBreakPreview" zoomScale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3.42578125" style="88" customWidth="1"/>
    <col min="2" max="4" width="7.28515625" style="88" customWidth="1"/>
    <col min="5" max="5" width="8.28515625" style="88" customWidth="1"/>
    <col min="6" max="6" width="7.7109375" style="88" customWidth="1"/>
    <col min="7" max="7" width="7.42578125" style="88" customWidth="1"/>
    <col min="8" max="8" width="6.85546875" style="88" customWidth="1"/>
    <col min="9" max="9" width="7.7109375" style="88" customWidth="1"/>
    <col min="10" max="10" width="7.42578125" style="88" customWidth="1"/>
    <col min="11" max="11" width="7.140625" style="88" customWidth="1"/>
    <col min="12" max="12" width="14.140625" style="126" bestFit="1" customWidth="1"/>
    <col min="13" max="13" width="9.140625" style="127"/>
    <col min="14" max="14" width="9.140625" style="126"/>
    <col min="15" max="24" width="9.140625" style="88"/>
    <col min="25" max="25" width="9.140625" style="137"/>
    <col min="26" max="16384" width="9.140625" style="88"/>
  </cols>
  <sheetData>
    <row r="1" spans="1:25" ht="26.25" x14ac:dyDescent="0.4">
      <c r="A1" s="314" t="s">
        <v>445</v>
      </c>
    </row>
    <row r="2" spans="1:25" s="42" customFormat="1" ht="18.75" thickBot="1" x14ac:dyDescent="0.3">
      <c r="A2" s="327" t="s">
        <v>406</v>
      </c>
      <c r="B2" s="327"/>
      <c r="C2" s="327"/>
      <c r="D2" s="327"/>
      <c r="E2" s="327"/>
      <c r="F2" s="327"/>
      <c r="G2" s="327"/>
      <c r="H2" s="327"/>
      <c r="I2" s="327"/>
      <c r="J2" s="327"/>
      <c r="K2" s="320"/>
      <c r="L2" s="320"/>
      <c r="M2" s="320"/>
      <c r="N2" s="320"/>
      <c r="O2" s="179"/>
      <c r="P2" s="179"/>
      <c r="Q2" s="179"/>
      <c r="R2" s="179"/>
      <c r="Y2" s="136"/>
    </row>
    <row r="3" spans="1:25" s="122" customFormat="1" ht="15.75" customHeight="1" thickBot="1" x14ac:dyDescent="0.25">
      <c r="A3" s="196" t="s">
        <v>0</v>
      </c>
      <c r="B3" s="316">
        <v>2008</v>
      </c>
      <c r="C3" s="317"/>
      <c r="D3" s="318"/>
      <c r="E3" s="316">
        <v>2009</v>
      </c>
      <c r="F3" s="317"/>
      <c r="G3" s="317"/>
      <c r="H3" s="318"/>
      <c r="I3" s="316">
        <v>2010</v>
      </c>
      <c r="J3" s="322"/>
      <c r="K3" s="322"/>
      <c r="L3" s="322"/>
      <c r="M3" s="316">
        <v>2011</v>
      </c>
      <c r="N3" s="317"/>
      <c r="O3" s="317"/>
      <c r="P3" s="318"/>
      <c r="Q3" s="316">
        <v>2012</v>
      </c>
      <c r="R3" s="317"/>
      <c r="S3" s="317"/>
      <c r="T3" s="318"/>
      <c r="U3" s="316">
        <v>2013</v>
      </c>
      <c r="V3" s="317"/>
      <c r="W3" s="317"/>
      <c r="X3" s="318"/>
      <c r="Y3" s="295"/>
    </row>
    <row r="4" spans="1:25" s="122" customFormat="1" ht="15" thickBot="1" x14ac:dyDescent="0.25">
      <c r="A4" s="196" t="s">
        <v>1</v>
      </c>
      <c r="B4" s="199" t="s">
        <v>2</v>
      </c>
      <c r="C4" s="197" t="s">
        <v>3</v>
      </c>
      <c r="D4" s="198" t="s">
        <v>4</v>
      </c>
      <c r="E4" s="199" t="s">
        <v>5</v>
      </c>
      <c r="F4" s="197" t="s">
        <v>2</v>
      </c>
      <c r="G4" s="197" t="s">
        <v>3</v>
      </c>
      <c r="H4" s="198" t="s">
        <v>4</v>
      </c>
      <c r="I4" s="199" t="s">
        <v>5</v>
      </c>
      <c r="J4" s="197" t="s">
        <v>2</v>
      </c>
      <c r="K4" s="203" t="s">
        <v>3</v>
      </c>
      <c r="L4" s="197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00" t="s">
        <v>4</v>
      </c>
      <c r="U4" s="200" t="s">
        <v>5</v>
      </c>
      <c r="V4" s="200" t="s">
        <v>2</v>
      </c>
      <c r="W4" s="200" t="s">
        <v>3</v>
      </c>
      <c r="X4" s="289" t="s">
        <v>4</v>
      </c>
      <c r="Y4" s="295"/>
    </row>
    <row r="5" spans="1:25" s="42" customFormat="1" x14ac:dyDescent="0.2">
      <c r="A5" s="326" t="s">
        <v>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55"/>
      <c r="P5" s="55"/>
      <c r="Q5" s="55"/>
      <c r="R5" s="4"/>
      <c r="S5" s="55"/>
      <c r="T5" s="55"/>
      <c r="U5" s="55"/>
      <c r="V5" s="4"/>
      <c r="W5" s="4"/>
      <c r="X5" s="4"/>
      <c r="Y5" s="4"/>
    </row>
    <row r="6" spans="1:25" x14ac:dyDescent="0.2">
      <c r="A6" s="3" t="s">
        <v>7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4"/>
    </row>
    <row r="7" spans="1:25" x14ac:dyDescent="0.2">
      <c r="A7" s="6" t="s">
        <v>8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4"/>
    </row>
    <row r="8" spans="1:25" x14ac:dyDescent="0.2">
      <c r="A8" s="201" t="s">
        <v>83</v>
      </c>
      <c r="B8" s="129">
        <v>34.146341463414629</v>
      </c>
      <c r="C8" s="129">
        <v>10.4</v>
      </c>
      <c r="D8" s="57">
        <v>14.5</v>
      </c>
      <c r="E8" s="55">
        <v>6.1</v>
      </c>
      <c r="F8" s="55">
        <v>17</v>
      </c>
      <c r="G8" s="53">
        <v>5.673758865248228</v>
      </c>
      <c r="H8" s="53">
        <v>-6.382978723404257</v>
      </c>
      <c r="I8" s="55">
        <v>20.7</v>
      </c>
      <c r="J8" s="60">
        <v>-3.5</v>
      </c>
      <c r="K8" s="53">
        <v>1.2000000000000028</v>
      </c>
      <c r="L8" s="59">
        <v>21.699999999999996</v>
      </c>
      <c r="M8" s="59">
        <v>44.4</v>
      </c>
      <c r="N8" s="55">
        <v>40</v>
      </c>
      <c r="O8" s="53">
        <v>7</v>
      </c>
      <c r="P8" s="53">
        <v>14.100000000000001</v>
      </c>
      <c r="Q8" s="53">
        <v>-3.6000000000000014</v>
      </c>
      <c r="R8" s="37">
        <v>21.5</v>
      </c>
      <c r="S8" s="53">
        <v>23.6</v>
      </c>
      <c r="T8" s="53">
        <v>20.999999999999996</v>
      </c>
      <c r="U8" s="53">
        <v>19.8</v>
      </c>
      <c r="V8" s="37">
        <v>28.4</v>
      </c>
      <c r="W8" s="37">
        <v>29.5</v>
      </c>
      <c r="X8" s="37">
        <v>22.333333333333336</v>
      </c>
      <c r="Y8" s="37"/>
    </row>
    <row r="9" spans="1:25" x14ac:dyDescent="0.2">
      <c r="A9" s="6" t="s">
        <v>10</v>
      </c>
      <c r="B9" s="129"/>
      <c r="C9" s="129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3"/>
      <c r="V9" s="37"/>
      <c r="W9" s="37"/>
      <c r="X9" s="37"/>
      <c r="Y9" s="37"/>
    </row>
    <row r="10" spans="1:25" x14ac:dyDescent="0.2">
      <c r="A10" s="201" t="s">
        <v>83</v>
      </c>
      <c r="B10" s="129">
        <v>85.365853658536594</v>
      </c>
      <c r="C10" s="129">
        <v>61.2</v>
      </c>
      <c r="D10" s="57">
        <v>45.2</v>
      </c>
      <c r="E10" s="55">
        <v>40.299999999999997</v>
      </c>
      <c r="F10" s="55">
        <v>-2.9</v>
      </c>
      <c r="G10" s="53">
        <v>41.134751773049643</v>
      </c>
      <c r="H10" s="53">
        <v>47.872340425531917</v>
      </c>
      <c r="I10" s="55">
        <v>50.599999999999994</v>
      </c>
      <c r="J10" s="133">
        <v>48.3</v>
      </c>
      <c r="K10" s="53">
        <v>64.599999999999994</v>
      </c>
      <c r="L10" s="59">
        <v>69.800000000000011</v>
      </c>
      <c r="M10" s="59">
        <v>63.500000000000007</v>
      </c>
      <c r="N10" s="55">
        <v>68.399999999999991</v>
      </c>
      <c r="O10" s="37">
        <v>73.7</v>
      </c>
      <c r="P10" s="37">
        <v>65.399999999999991</v>
      </c>
      <c r="Q10" s="37">
        <v>58.300000000000004</v>
      </c>
      <c r="R10" s="37">
        <v>66.900000000000006</v>
      </c>
      <c r="S10" s="37">
        <v>60.9</v>
      </c>
      <c r="T10" s="37">
        <v>49.999999999999993</v>
      </c>
      <c r="U10" s="37">
        <v>60.5</v>
      </c>
      <c r="V10" s="37">
        <v>54.599999999999994</v>
      </c>
      <c r="W10" s="37">
        <v>55.7</v>
      </c>
      <c r="X10" s="37">
        <v>58.333333333333329</v>
      </c>
      <c r="Y10" s="37"/>
    </row>
    <row r="11" spans="1:25" s="42" customFormat="1" x14ac:dyDescent="0.2">
      <c r="A11" s="315" t="s">
        <v>11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37"/>
    </row>
    <row r="12" spans="1:25" x14ac:dyDescent="0.2">
      <c r="A12" s="9" t="s">
        <v>12</v>
      </c>
      <c r="B12" s="67">
        <v>4.1666666666666679</v>
      </c>
      <c r="C12" s="67">
        <v>24.137931034482758</v>
      </c>
      <c r="D12" s="134">
        <v>-23.076923076923077</v>
      </c>
      <c r="E12" s="44">
        <v>0</v>
      </c>
      <c r="F12" s="44">
        <v>62.5</v>
      </c>
      <c r="G12" s="37">
        <v>17.142857142857142</v>
      </c>
      <c r="H12" s="37">
        <v>-24</v>
      </c>
      <c r="I12" s="133">
        <v>37.037037037037038</v>
      </c>
      <c r="J12" s="133">
        <v>10.526315789473681</v>
      </c>
      <c r="K12" s="37">
        <v>-11.627906976744185</v>
      </c>
      <c r="L12" s="37">
        <v>40</v>
      </c>
      <c r="M12" s="37">
        <v>45.161290322580641</v>
      </c>
      <c r="N12" s="44">
        <v>45.945945945945951</v>
      </c>
      <c r="O12" s="37">
        <v>-10.526315789473683</v>
      </c>
      <c r="P12" s="37">
        <v>32.432432432432435</v>
      </c>
      <c r="Q12" s="37">
        <v>0</v>
      </c>
      <c r="R12" s="37">
        <v>16.666666666666664</v>
      </c>
      <c r="S12" s="37">
        <v>20.547945205479451</v>
      </c>
      <c r="T12" s="37">
        <v>17.647058823529413</v>
      </c>
      <c r="U12" s="37">
        <v>26.865671641791046</v>
      </c>
      <c r="V12" s="37">
        <v>32.352941176470587</v>
      </c>
      <c r="W12" s="37">
        <v>40.277777777777779</v>
      </c>
      <c r="X12" s="37">
        <v>20.27027027027027</v>
      </c>
      <c r="Y12" s="37"/>
    </row>
    <row r="13" spans="1:25" x14ac:dyDescent="0.2">
      <c r="A13" s="10" t="s">
        <v>13</v>
      </c>
      <c r="B13" s="67">
        <v>0</v>
      </c>
      <c r="C13" s="67">
        <v>36.36363636363636</v>
      </c>
      <c r="D13" s="134">
        <v>-23.076923076923077</v>
      </c>
      <c r="E13" s="44">
        <v>60</v>
      </c>
      <c r="F13" s="44">
        <v>0</v>
      </c>
      <c r="G13" s="37">
        <v>-16.666666666666664</v>
      </c>
      <c r="H13" s="37">
        <v>-66.666666666666657</v>
      </c>
      <c r="I13" s="133">
        <v>0</v>
      </c>
      <c r="J13" s="133">
        <v>20</v>
      </c>
      <c r="K13" s="37">
        <v>-100</v>
      </c>
      <c r="L13" s="37">
        <v>100</v>
      </c>
      <c r="M13" s="37">
        <v>50</v>
      </c>
      <c r="N13" s="44">
        <v>50</v>
      </c>
      <c r="O13" s="37">
        <v>14.285714285714285</v>
      </c>
      <c r="P13" s="37">
        <v>62.5</v>
      </c>
      <c r="Q13" s="37">
        <v>-25</v>
      </c>
      <c r="R13" s="37">
        <v>17.073170731707318</v>
      </c>
      <c r="S13" s="37">
        <v>44.680851063829785</v>
      </c>
      <c r="T13" s="37">
        <v>2.5</v>
      </c>
      <c r="U13" s="37">
        <v>16.279069767441861</v>
      </c>
      <c r="V13" s="37">
        <v>25</v>
      </c>
      <c r="W13" s="37">
        <v>26.530612244897959</v>
      </c>
      <c r="X13" s="37">
        <v>28.571428571428573</v>
      </c>
      <c r="Y13" s="37"/>
    </row>
    <row r="14" spans="1:25" x14ac:dyDescent="0.2">
      <c r="A14" s="10" t="s">
        <v>14</v>
      </c>
      <c r="B14" s="67">
        <v>71.428571428571431</v>
      </c>
      <c r="C14" s="67">
        <v>0</v>
      </c>
      <c r="D14" s="134">
        <v>75</v>
      </c>
      <c r="E14" s="44">
        <v>16.666666666666664</v>
      </c>
      <c r="F14" s="44">
        <v>41.666666666666664</v>
      </c>
      <c r="G14" s="37">
        <v>0</v>
      </c>
      <c r="H14" s="37">
        <v>0</v>
      </c>
      <c r="I14" s="133">
        <v>8.3333333333333321</v>
      </c>
      <c r="J14" s="133">
        <v>-29.166666666666668</v>
      </c>
      <c r="K14" s="37">
        <v>-1.7543859649122808</v>
      </c>
      <c r="L14" s="37">
        <v>33.333333333333329</v>
      </c>
      <c r="M14" s="37">
        <v>36</v>
      </c>
      <c r="N14" s="44">
        <v>40.384615384615387</v>
      </c>
      <c r="O14" s="37">
        <v>12.5</v>
      </c>
      <c r="P14" s="37">
        <v>22.413793103448278</v>
      </c>
      <c r="Q14" s="37">
        <v>-8.3333333333333321</v>
      </c>
      <c r="R14" s="37">
        <v>4.0540540540540544</v>
      </c>
      <c r="S14" s="37">
        <v>17.333333333333336</v>
      </c>
      <c r="T14" s="37">
        <v>36.111111111111107</v>
      </c>
      <c r="U14" s="37">
        <v>19.230769230769234</v>
      </c>
      <c r="V14" s="37">
        <v>15.492957746478872</v>
      </c>
      <c r="W14" s="37">
        <v>23.611111111111111</v>
      </c>
      <c r="X14" s="37">
        <v>26.027397260273972</v>
      </c>
      <c r="Y14" s="37"/>
    </row>
    <row r="15" spans="1:25" x14ac:dyDescent="0.2">
      <c r="A15" s="10" t="s">
        <v>15</v>
      </c>
      <c r="B15" s="67">
        <v>33.333333333333336</v>
      </c>
      <c r="C15" s="67">
        <v>15.384615384615383</v>
      </c>
      <c r="D15" s="134">
        <v>23.076923076923077</v>
      </c>
      <c r="E15" s="44">
        <v>0</v>
      </c>
      <c r="F15" s="44">
        <v>50</v>
      </c>
      <c r="G15" s="37">
        <v>-1.9230769230769269</v>
      </c>
      <c r="H15" s="37">
        <v>4.5454545454545467</v>
      </c>
      <c r="I15" s="133">
        <v>6.666666666666667</v>
      </c>
      <c r="J15" s="133">
        <v>33.333333333333336</v>
      </c>
      <c r="K15" s="37">
        <v>17.857142857142854</v>
      </c>
      <c r="L15" s="37">
        <v>10.256410256410255</v>
      </c>
      <c r="M15" s="37">
        <v>52.272727272727273</v>
      </c>
      <c r="N15" s="44">
        <v>35.9375</v>
      </c>
      <c r="O15" s="37">
        <v>-3.4482758620689653</v>
      </c>
      <c r="P15" s="37">
        <v>-4.6511627906976747</v>
      </c>
      <c r="Q15" s="37">
        <v>-1.1764705882352942</v>
      </c>
      <c r="R15" s="35">
        <v>38.834951456310677</v>
      </c>
      <c r="S15" s="37">
        <v>20.224719101123593</v>
      </c>
      <c r="T15" s="37">
        <v>20</v>
      </c>
      <c r="U15" s="37">
        <v>17.117117117117118</v>
      </c>
      <c r="V15" s="35">
        <v>36.111111111111107</v>
      </c>
      <c r="W15" s="35">
        <v>27.61904761904762</v>
      </c>
      <c r="X15" s="35">
        <v>18.26923076923077</v>
      </c>
      <c r="Y15" s="35"/>
    </row>
    <row r="16" spans="1:25" x14ac:dyDescent="0.2">
      <c r="A16" s="11" t="s">
        <v>16</v>
      </c>
      <c r="B16" s="67">
        <v>20</v>
      </c>
      <c r="C16" s="67">
        <v>50</v>
      </c>
      <c r="D16" s="134">
        <v>0</v>
      </c>
      <c r="E16" s="44">
        <v>0</v>
      </c>
      <c r="F16" s="44">
        <v>0</v>
      </c>
      <c r="G16" s="37">
        <v>0</v>
      </c>
      <c r="H16" s="37">
        <v>0</v>
      </c>
      <c r="I16" s="133">
        <v>100</v>
      </c>
      <c r="J16" s="133">
        <v>-50</v>
      </c>
      <c r="K16" s="37">
        <v>20</v>
      </c>
      <c r="L16" s="37">
        <v>20</v>
      </c>
      <c r="M16" s="37">
        <v>80</v>
      </c>
      <c r="N16" s="44">
        <v>42.857142857142854</v>
      </c>
      <c r="O16" s="37">
        <v>13.333333333333334</v>
      </c>
      <c r="P16" s="37">
        <v>-40</v>
      </c>
      <c r="Q16" s="37">
        <v>-44.444444444444443</v>
      </c>
      <c r="R16" s="37">
        <v>52.380952380952387</v>
      </c>
      <c r="S16" s="37">
        <v>25</v>
      </c>
      <c r="T16" s="37">
        <v>58.82352941176471</v>
      </c>
      <c r="U16" s="37">
        <v>46.666666666666664</v>
      </c>
      <c r="V16" s="37">
        <v>55.555555555555557</v>
      </c>
      <c r="W16" s="37">
        <v>41.666666666666671</v>
      </c>
      <c r="X16" s="37">
        <v>39.130434782608695</v>
      </c>
      <c r="Y16" s="37"/>
    </row>
    <row r="17" spans="1:25" x14ac:dyDescent="0.2">
      <c r="A17" s="11" t="s">
        <v>17</v>
      </c>
      <c r="B17" s="67">
        <v>60</v>
      </c>
      <c r="C17" s="67">
        <v>17.391304347826086</v>
      </c>
      <c r="D17" s="134">
        <v>33.333333333333336</v>
      </c>
      <c r="E17" s="44">
        <v>0</v>
      </c>
      <c r="F17" s="44">
        <v>33.333333333333336</v>
      </c>
      <c r="G17" s="37">
        <v>25</v>
      </c>
      <c r="H17" s="37">
        <v>25</v>
      </c>
      <c r="I17" s="133">
        <v>41.666666666666671</v>
      </c>
      <c r="J17" s="133">
        <v>-23.52941176470588</v>
      </c>
      <c r="K17" s="37">
        <v>14.285714285714285</v>
      </c>
      <c r="L17" s="37">
        <v>13.333333333333334</v>
      </c>
      <c r="M17" s="37">
        <v>46.153846153846153</v>
      </c>
      <c r="N17" s="44">
        <v>50</v>
      </c>
      <c r="O17" s="37">
        <v>61.53846153846154</v>
      </c>
      <c r="P17" s="37">
        <v>25</v>
      </c>
      <c r="Q17" s="37">
        <v>13.043478260869565</v>
      </c>
      <c r="R17" s="37">
        <v>22.58064516129032</v>
      </c>
      <c r="S17" s="37">
        <v>3.8461538461538463</v>
      </c>
      <c r="T17" s="37">
        <v>-5.8823529411764701</v>
      </c>
      <c r="U17" s="37">
        <v>3.4482758620689653</v>
      </c>
      <c r="V17" s="37">
        <v>40.74074074074074</v>
      </c>
      <c r="W17" s="37">
        <v>33.333333333333329</v>
      </c>
      <c r="X17" s="37">
        <v>13.333333333333334</v>
      </c>
      <c r="Y17" s="37"/>
    </row>
    <row r="18" spans="1:25" x14ac:dyDescent="0.2">
      <c r="A18" s="11" t="s">
        <v>18</v>
      </c>
      <c r="B18" s="67">
        <v>85.714285714285708</v>
      </c>
      <c r="C18" s="67">
        <v>-25</v>
      </c>
      <c r="D18" s="134">
        <v>0</v>
      </c>
      <c r="E18" s="44">
        <v>50</v>
      </c>
      <c r="F18" s="44">
        <v>0</v>
      </c>
      <c r="G18" s="37">
        <v>100</v>
      </c>
      <c r="H18" s="37">
        <v>0</v>
      </c>
      <c r="I18" s="133">
        <v>0</v>
      </c>
      <c r="J18" s="133">
        <v>0</v>
      </c>
      <c r="K18" s="37">
        <v>40</v>
      </c>
      <c r="L18" s="37">
        <v>100</v>
      </c>
      <c r="M18" s="37">
        <v>7.1428571428571397</v>
      </c>
      <c r="N18" s="44">
        <v>28.571428571428569</v>
      </c>
      <c r="O18" s="37">
        <v>14.285714285714285</v>
      </c>
      <c r="P18" s="37">
        <v>-75</v>
      </c>
      <c r="Q18" s="37">
        <v>0</v>
      </c>
      <c r="R18" s="37">
        <v>51.851851851851848</v>
      </c>
      <c r="S18" s="37">
        <v>12.5</v>
      </c>
      <c r="T18" s="37">
        <v>48.275862068965516</v>
      </c>
      <c r="U18" s="37">
        <v>3.4482758620689653</v>
      </c>
      <c r="V18" s="37">
        <v>11.538461538461538</v>
      </c>
      <c r="W18" s="37">
        <v>19.230769230769234</v>
      </c>
      <c r="X18" s="37">
        <v>3.8461538461538463</v>
      </c>
      <c r="Y18" s="37"/>
    </row>
    <row r="19" spans="1:25" x14ac:dyDescent="0.2">
      <c r="A19" s="204" t="s">
        <v>19</v>
      </c>
      <c r="B19" s="115">
        <v>100</v>
      </c>
      <c r="C19" s="115">
        <v>0</v>
      </c>
      <c r="D19" s="135">
        <v>33.299999999999997</v>
      </c>
      <c r="E19" s="112">
        <v>-100</v>
      </c>
      <c r="F19" s="112">
        <v>0</v>
      </c>
      <c r="G19" s="47">
        <v>20</v>
      </c>
      <c r="H19" s="47">
        <v>-50</v>
      </c>
      <c r="I19" s="61">
        <v>-50</v>
      </c>
      <c r="J19" s="61">
        <v>0</v>
      </c>
      <c r="K19" s="47">
        <v>0</v>
      </c>
      <c r="L19" s="47">
        <v>0</v>
      </c>
      <c r="M19" s="47">
        <v>0</v>
      </c>
      <c r="N19" s="112">
        <v>0</v>
      </c>
      <c r="O19" s="47">
        <v>0</v>
      </c>
      <c r="P19" s="47">
        <v>0</v>
      </c>
      <c r="Q19" s="47">
        <v>100</v>
      </c>
      <c r="R19" s="47">
        <v>33.333333333333329</v>
      </c>
      <c r="S19" s="47">
        <v>47.368421052631575</v>
      </c>
      <c r="T19" s="47">
        <v>0</v>
      </c>
      <c r="U19" s="47">
        <v>26.315789473684209</v>
      </c>
      <c r="V19" s="47">
        <v>35.714285714285715</v>
      </c>
      <c r="W19" s="47">
        <v>16</v>
      </c>
      <c r="X19" s="47">
        <v>20</v>
      </c>
      <c r="Y19" s="37"/>
    </row>
    <row r="20" spans="1:25" s="42" customFormat="1" x14ac:dyDescent="0.2">
      <c r="A20" s="325" t="s">
        <v>20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53"/>
      <c r="P20" s="53"/>
      <c r="Q20" s="53"/>
      <c r="R20" s="37"/>
      <c r="S20" s="53"/>
      <c r="T20" s="53"/>
      <c r="U20" s="53"/>
      <c r="V20" s="37"/>
      <c r="W20" s="37"/>
      <c r="X20" s="37"/>
      <c r="Y20" s="37"/>
    </row>
    <row r="21" spans="1:25" x14ac:dyDescent="0.2">
      <c r="A21" s="9" t="s">
        <v>12</v>
      </c>
      <c r="B21" s="118">
        <v>75</v>
      </c>
      <c r="C21" s="129">
        <v>46.666666666666664</v>
      </c>
      <c r="D21" s="118">
        <v>66.666666666666671</v>
      </c>
      <c r="E21" s="53">
        <v>72.727272727272734</v>
      </c>
      <c r="F21" s="53">
        <v>0</v>
      </c>
      <c r="G21" s="53">
        <v>40</v>
      </c>
      <c r="H21" s="53">
        <v>40</v>
      </c>
      <c r="I21" s="53">
        <v>74.074074074074076</v>
      </c>
      <c r="J21" s="60">
        <v>68.421052631578945</v>
      </c>
      <c r="K21" s="53">
        <v>65.11627906976743</v>
      </c>
      <c r="L21" s="53">
        <v>53.333333333333336</v>
      </c>
      <c r="M21" s="59">
        <v>45.161290322580641</v>
      </c>
      <c r="N21" s="53">
        <v>75.675675675675677</v>
      </c>
      <c r="O21" s="53">
        <v>73.68421052631578</v>
      </c>
      <c r="P21" s="53">
        <v>56.756756756756758</v>
      </c>
      <c r="Q21" s="53">
        <v>67.391304347826093</v>
      </c>
      <c r="R21" s="37">
        <v>72.727272727272734</v>
      </c>
      <c r="S21" s="53">
        <v>53.424657534246577</v>
      </c>
      <c r="T21" s="53">
        <v>38.235294117647058</v>
      </c>
      <c r="U21" s="53">
        <v>74.626865671641795</v>
      </c>
      <c r="V21" s="37">
        <v>54.411764705882348</v>
      </c>
      <c r="W21" s="37">
        <v>63.888888888888886</v>
      </c>
      <c r="X21" s="37">
        <v>50</v>
      </c>
      <c r="Y21" s="37"/>
    </row>
    <row r="22" spans="1:25" x14ac:dyDescent="0.2">
      <c r="A22" s="10" t="s">
        <v>13</v>
      </c>
      <c r="B22" s="118">
        <v>66.666666666666671</v>
      </c>
      <c r="C22" s="129">
        <v>90.909090909090907</v>
      </c>
      <c r="D22" s="118">
        <v>75</v>
      </c>
      <c r="E22" s="53">
        <v>100</v>
      </c>
      <c r="F22" s="53">
        <v>0</v>
      </c>
      <c r="G22" s="53">
        <v>50</v>
      </c>
      <c r="H22" s="53">
        <v>-25.333333333333329</v>
      </c>
      <c r="I22" s="53">
        <v>33.333333333333329</v>
      </c>
      <c r="J22" s="60">
        <v>20</v>
      </c>
      <c r="K22" s="53">
        <v>100</v>
      </c>
      <c r="L22" s="53">
        <v>100</v>
      </c>
      <c r="M22" s="59">
        <v>100</v>
      </c>
      <c r="N22" s="53">
        <v>50</v>
      </c>
      <c r="O22" s="53">
        <v>50</v>
      </c>
      <c r="P22" s="53">
        <v>100</v>
      </c>
      <c r="Q22" s="53">
        <v>50</v>
      </c>
      <c r="R22" s="37">
        <v>73.170731707317074</v>
      </c>
      <c r="S22" s="53">
        <v>70.212765957446805</v>
      </c>
      <c r="T22" s="53">
        <v>35</v>
      </c>
      <c r="U22" s="53">
        <v>46.511627906976742</v>
      </c>
      <c r="V22" s="37">
        <v>50</v>
      </c>
      <c r="W22" s="37">
        <v>51.020408163265309</v>
      </c>
      <c r="X22" s="37">
        <v>67.34693877551021</v>
      </c>
      <c r="Y22" s="37"/>
    </row>
    <row r="23" spans="1:25" x14ac:dyDescent="0.2">
      <c r="A23" s="10" t="s">
        <v>14</v>
      </c>
      <c r="B23" s="118">
        <v>100</v>
      </c>
      <c r="C23" s="129">
        <v>50</v>
      </c>
      <c r="D23" s="118">
        <v>69.230769230769226</v>
      </c>
      <c r="E23" s="53">
        <v>58.333333333333336</v>
      </c>
      <c r="F23" s="53">
        <v>-8.3333333333333357</v>
      </c>
      <c r="G23" s="53">
        <v>21.212121212121215</v>
      </c>
      <c r="H23" s="53">
        <v>64.592592592592595</v>
      </c>
      <c r="I23" s="53">
        <v>37.5</v>
      </c>
      <c r="J23" s="60">
        <v>45.833333333333336</v>
      </c>
      <c r="K23" s="53">
        <v>61.403508771929815</v>
      </c>
      <c r="L23" s="53">
        <v>80</v>
      </c>
      <c r="M23" s="59">
        <v>76</v>
      </c>
      <c r="N23" s="53">
        <v>65.384615384615387</v>
      </c>
      <c r="O23" s="53">
        <v>75</v>
      </c>
      <c r="P23" s="53">
        <v>70.689655172413794</v>
      </c>
      <c r="Q23" s="53">
        <v>47.916666666666671</v>
      </c>
      <c r="R23" s="37">
        <v>59.45945945945946</v>
      </c>
      <c r="S23" s="53">
        <v>54.666666666666664</v>
      </c>
      <c r="T23" s="53">
        <v>63.888888888888886</v>
      </c>
      <c r="U23" s="53">
        <v>69.230769230769226</v>
      </c>
      <c r="V23" s="37">
        <v>45.070422535211272</v>
      </c>
      <c r="W23" s="37">
        <v>45.833333333333329</v>
      </c>
      <c r="X23" s="37">
        <v>53.424657534246577</v>
      </c>
      <c r="Y23" s="37"/>
    </row>
    <row r="24" spans="1:25" x14ac:dyDescent="0.2">
      <c r="A24" s="10" t="s">
        <v>15</v>
      </c>
      <c r="B24" s="118">
        <v>66.666666666666671</v>
      </c>
      <c r="C24" s="129">
        <v>69.230769230769226</v>
      </c>
      <c r="D24" s="118">
        <v>44.444444444444443</v>
      </c>
      <c r="E24" s="53">
        <v>50</v>
      </c>
      <c r="F24" s="53">
        <v>0</v>
      </c>
      <c r="G24" s="53">
        <v>53.846153846153847</v>
      </c>
      <c r="H24" s="53">
        <v>17.272727272727273</v>
      </c>
      <c r="I24" s="53">
        <v>6.666666666666667</v>
      </c>
      <c r="J24" s="60">
        <v>44.444444444444443</v>
      </c>
      <c r="K24" s="53">
        <v>67.857142857142861</v>
      </c>
      <c r="L24" s="53">
        <v>76.923076923076934</v>
      </c>
      <c r="M24" s="59">
        <v>61.363636363636367</v>
      </c>
      <c r="N24" s="53">
        <v>56.25</v>
      </c>
      <c r="O24" s="53">
        <v>68.965517241379317</v>
      </c>
      <c r="P24" s="53">
        <v>55.813953488372093</v>
      </c>
      <c r="Q24" s="53">
        <v>57.647058823529406</v>
      </c>
      <c r="R24" s="54">
        <v>66.019417475728162</v>
      </c>
      <c r="S24" s="53">
        <v>67.415730337078656</v>
      </c>
      <c r="T24" s="53">
        <v>53.63636363636364</v>
      </c>
      <c r="U24" s="53">
        <v>51.351351351351347</v>
      </c>
      <c r="V24" s="54">
        <v>62.962962962962962</v>
      </c>
      <c r="W24" s="54">
        <v>59.047619047619051</v>
      </c>
      <c r="X24" s="54">
        <v>70.212765957446805</v>
      </c>
      <c r="Y24" s="35"/>
    </row>
    <row r="25" spans="1:25" x14ac:dyDescent="0.2">
      <c r="A25" s="11" t="s">
        <v>16</v>
      </c>
      <c r="B25" s="118">
        <v>100</v>
      </c>
      <c r="C25" s="129">
        <v>100</v>
      </c>
      <c r="D25" s="118">
        <v>0</v>
      </c>
      <c r="E25" s="53">
        <v>0</v>
      </c>
      <c r="F25" s="53">
        <v>0</v>
      </c>
      <c r="G25" s="53">
        <v>0</v>
      </c>
      <c r="H25" s="53">
        <v>4</v>
      </c>
      <c r="I25" s="53">
        <v>100</v>
      </c>
      <c r="J25" s="60">
        <v>50</v>
      </c>
      <c r="K25" s="53">
        <v>60</v>
      </c>
      <c r="L25" s="53">
        <v>40</v>
      </c>
      <c r="M25" s="59">
        <v>100</v>
      </c>
      <c r="N25" s="53">
        <v>100</v>
      </c>
      <c r="O25" s="53">
        <v>80</v>
      </c>
      <c r="P25" s="53">
        <v>40</v>
      </c>
      <c r="Q25" s="53">
        <v>55.555555555555557</v>
      </c>
      <c r="R25" s="37">
        <v>76.19047619047619</v>
      </c>
      <c r="S25" s="53">
        <v>75</v>
      </c>
      <c r="T25" s="53">
        <v>64.705882352941174</v>
      </c>
      <c r="U25" s="53">
        <v>66.666666666666657</v>
      </c>
      <c r="V25" s="37">
        <v>70.370370370370367</v>
      </c>
      <c r="W25" s="37">
        <v>62.5</v>
      </c>
      <c r="X25" s="37">
        <v>56.521739130434781</v>
      </c>
      <c r="Y25" s="37"/>
    </row>
    <row r="26" spans="1:25" x14ac:dyDescent="0.2">
      <c r="A26" s="11" t="s">
        <v>17</v>
      </c>
      <c r="B26" s="118">
        <v>100</v>
      </c>
      <c r="C26" s="129">
        <v>58.333333333333336</v>
      </c>
      <c r="D26" s="118">
        <v>66</v>
      </c>
      <c r="E26" s="53">
        <v>100</v>
      </c>
      <c r="F26" s="53">
        <v>0</v>
      </c>
      <c r="G26" s="53">
        <v>50</v>
      </c>
      <c r="H26" s="53">
        <v>31.666666666666668</v>
      </c>
      <c r="I26" s="53">
        <v>100</v>
      </c>
      <c r="J26" s="60">
        <v>41.17647058823529</v>
      </c>
      <c r="K26" s="53">
        <v>50.000000000000007</v>
      </c>
      <c r="L26" s="53">
        <v>66.666666666666657</v>
      </c>
      <c r="M26" s="59">
        <v>69.230769230769226</v>
      </c>
      <c r="N26" s="53">
        <v>78.571428571428569</v>
      </c>
      <c r="O26" s="53">
        <v>92.307692307692307</v>
      </c>
      <c r="P26" s="53">
        <v>75</v>
      </c>
      <c r="Q26" s="53">
        <v>82.608695652173907</v>
      </c>
      <c r="R26" s="37">
        <v>58.064516129032263</v>
      </c>
      <c r="S26" s="53">
        <v>53.846153846153847</v>
      </c>
      <c r="T26" s="53">
        <v>52.941176470588239</v>
      </c>
      <c r="U26" s="53">
        <v>44.827586206896555</v>
      </c>
      <c r="V26" s="37">
        <v>59.259259259259252</v>
      </c>
      <c r="W26" s="37">
        <v>56.666666666666664</v>
      </c>
      <c r="X26" s="37">
        <v>100</v>
      </c>
      <c r="Y26" s="37"/>
    </row>
    <row r="27" spans="1:25" x14ac:dyDescent="0.2">
      <c r="A27" s="11" t="s">
        <v>18</v>
      </c>
      <c r="B27" s="118">
        <v>100</v>
      </c>
      <c r="C27" s="129">
        <v>50</v>
      </c>
      <c r="D27" s="118">
        <v>0</v>
      </c>
      <c r="E27" s="53">
        <v>100</v>
      </c>
      <c r="F27" s="53">
        <v>0</v>
      </c>
      <c r="G27" s="53">
        <v>100</v>
      </c>
      <c r="H27" s="53">
        <v>0</v>
      </c>
      <c r="I27" s="53">
        <v>0</v>
      </c>
      <c r="J27" s="60">
        <v>0</v>
      </c>
      <c r="K27" s="53">
        <v>80</v>
      </c>
      <c r="L27" s="53">
        <v>100</v>
      </c>
      <c r="M27" s="59">
        <v>71.428571428571431</v>
      </c>
      <c r="N27" s="53">
        <v>92.857142857142861</v>
      </c>
      <c r="O27" s="53">
        <v>100</v>
      </c>
      <c r="P27" s="53">
        <v>75</v>
      </c>
      <c r="Q27" s="53">
        <v>64.285714285714292</v>
      </c>
      <c r="R27" s="37">
        <v>77.777777777777786</v>
      </c>
      <c r="S27" s="53">
        <v>62.5</v>
      </c>
      <c r="T27" s="53">
        <v>75.862068965517238</v>
      </c>
      <c r="U27" s="53">
        <v>51.724137931034484</v>
      </c>
      <c r="V27" s="37">
        <v>50</v>
      </c>
      <c r="W27" s="37">
        <v>69.230769230769226</v>
      </c>
      <c r="X27" s="37">
        <v>69.230769230769226</v>
      </c>
      <c r="Y27" s="37"/>
    </row>
    <row r="28" spans="1:25" x14ac:dyDescent="0.2">
      <c r="A28" s="11" t="s">
        <v>19</v>
      </c>
      <c r="B28" s="118">
        <v>100</v>
      </c>
      <c r="C28" s="129">
        <v>50</v>
      </c>
      <c r="D28" s="118">
        <v>0</v>
      </c>
      <c r="E28" s="53">
        <v>-50</v>
      </c>
      <c r="F28" s="53">
        <v>0</v>
      </c>
      <c r="G28" s="53">
        <v>30</v>
      </c>
      <c r="H28" s="53">
        <v>12</v>
      </c>
      <c r="I28" s="53">
        <v>-50</v>
      </c>
      <c r="J28" s="133">
        <v>0</v>
      </c>
      <c r="K28" s="53">
        <v>0</v>
      </c>
      <c r="L28" s="53">
        <v>0</v>
      </c>
      <c r="M28" s="59">
        <v>0</v>
      </c>
      <c r="N28" s="53">
        <v>0</v>
      </c>
      <c r="O28" s="37">
        <v>0</v>
      </c>
      <c r="P28" s="37">
        <v>0</v>
      </c>
      <c r="Q28" s="37">
        <v>100</v>
      </c>
      <c r="R28" s="37">
        <v>54.166666666666664</v>
      </c>
      <c r="S28" s="37">
        <v>84.210526315789465</v>
      </c>
      <c r="T28" s="37">
        <v>26.666666666666668</v>
      </c>
      <c r="U28" s="37">
        <v>50</v>
      </c>
      <c r="V28" s="37">
        <v>71.428571428571431</v>
      </c>
      <c r="W28" s="37">
        <v>48</v>
      </c>
      <c r="X28" s="37">
        <v>60</v>
      </c>
      <c r="Y28" s="37"/>
    </row>
    <row r="29" spans="1:25" s="42" customFormat="1" x14ac:dyDescent="0.2">
      <c r="A29" s="315" t="s">
        <v>21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37"/>
    </row>
    <row r="30" spans="1:25" x14ac:dyDescent="0.2">
      <c r="A30" s="9" t="s">
        <v>12</v>
      </c>
      <c r="B30" s="67">
        <v>33.333333333333329</v>
      </c>
      <c r="C30" s="67">
        <v>36.666666666666664</v>
      </c>
      <c r="D30" s="67">
        <v>0</v>
      </c>
      <c r="E30" s="37">
        <v>18.181818181818183</v>
      </c>
      <c r="F30" s="37">
        <v>-62.5</v>
      </c>
      <c r="G30" s="37">
        <v>14.285714285714288</v>
      </c>
      <c r="H30" s="37">
        <v>-8.0000000000000036</v>
      </c>
      <c r="I30" s="37">
        <v>29.629629629629626</v>
      </c>
      <c r="J30" s="37">
        <v>5.2631578947368389</v>
      </c>
      <c r="K30" s="37">
        <v>4.6511627906976756</v>
      </c>
      <c r="L30" s="37">
        <v>6.666666666666667</v>
      </c>
      <c r="M30" s="37">
        <v>35.483870967741936</v>
      </c>
      <c r="N30" s="37">
        <v>32.432432432432435</v>
      </c>
      <c r="O30" s="37">
        <v>-28.947368421052634</v>
      </c>
      <c r="P30" s="37">
        <v>-5.4054054054054053</v>
      </c>
      <c r="Q30" s="37">
        <v>-2.1739130434782608</v>
      </c>
      <c r="R30" s="37">
        <v>6.0606060606060606</v>
      </c>
      <c r="S30" s="37">
        <v>17.80821917808219</v>
      </c>
      <c r="T30" s="37">
        <v>11.76470588235294</v>
      </c>
      <c r="U30" s="37">
        <v>16.417910447761194</v>
      </c>
      <c r="V30" s="37">
        <v>23.52941176470588</v>
      </c>
      <c r="W30" s="37">
        <v>23.611111111111111</v>
      </c>
      <c r="X30" s="37">
        <v>25.675675675675677</v>
      </c>
      <c r="Y30" s="37"/>
    </row>
    <row r="31" spans="1:25" x14ac:dyDescent="0.2">
      <c r="A31" s="10" t="s">
        <v>13</v>
      </c>
      <c r="B31" s="67">
        <v>-46.666666666666664</v>
      </c>
      <c r="C31" s="67">
        <v>45.454545454545453</v>
      </c>
      <c r="D31" s="67">
        <v>-50</v>
      </c>
      <c r="E31" s="37">
        <v>0</v>
      </c>
      <c r="F31" s="37">
        <v>0</v>
      </c>
      <c r="G31" s="37">
        <v>0</v>
      </c>
      <c r="H31" s="37">
        <v>-66.666666666666657</v>
      </c>
      <c r="I31" s="37">
        <v>33.333333333333329</v>
      </c>
      <c r="J31" s="37">
        <v>40</v>
      </c>
      <c r="K31" s="37">
        <v>-50</v>
      </c>
      <c r="L31" s="37">
        <v>100</v>
      </c>
      <c r="M31" s="37">
        <v>50</v>
      </c>
      <c r="N31" s="37">
        <v>50</v>
      </c>
      <c r="O31" s="37">
        <v>7.1428571428571423</v>
      </c>
      <c r="P31" s="37">
        <v>37.5</v>
      </c>
      <c r="Q31" s="37">
        <v>12.5</v>
      </c>
      <c r="R31" s="37">
        <v>-2.4390243902439024</v>
      </c>
      <c r="S31" s="37">
        <v>17.021276595744681</v>
      </c>
      <c r="T31" s="37">
        <v>-10</v>
      </c>
      <c r="U31" s="37">
        <v>13.953488372093023</v>
      </c>
      <c r="V31" s="37">
        <v>2.083333333333333</v>
      </c>
      <c r="W31" s="37">
        <v>12.244897959183673</v>
      </c>
      <c r="X31" s="37">
        <v>-10.204081632653061</v>
      </c>
      <c r="Y31" s="37"/>
    </row>
    <row r="32" spans="1:25" x14ac:dyDescent="0.2">
      <c r="A32" s="10" t="s">
        <v>14</v>
      </c>
      <c r="B32" s="67">
        <v>35.714285714285708</v>
      </c>
      <c r="C32" s="67">
        <v>30</v>
      </c>
      <c r="D32" s="67">
        <v>30.76923076923077</v>
      </c>
      <c r="E32" s="37">
        <v>8.3333333333333357</v>
      </c>
      <c r="F32" s="37">
        <v>-8.3333333333333357</v>
      </c>
      <c r="G32" s="37">
        <v>27.272727272727273</v>
      </c>
      <c r="H32" s="37">
        <v>9.1851851851851869</v>
      </c>
      <c r="I32" s="37">
        <v>4.1666666666666661</v>
      </c>
      <c r="J32" s="37">
        <v>16.666666666666664</v>
      </c>
      <c r="K32" s="37">
        <v>19.298245614035086</v>
      </c>
      <c r="L32" s="37">
        <v>40</v>
      </c>
      <c r="M32" s="37">
        <v>40</v>
      </c>
      <c r="N32" s="37">
        <v>32.692307692307693</v>
      </c>
      <c r="O32" s="37">
        <v>15</v>
      </c>
      <c r="P32" s="37">
        <v>25.862068965517242</v>
      </c>
      <c r="Q32" s="37">
        <v>14.583333333333334</v>
      </c>
      <c r="R32" s="37">
        <v>10.810810810810811</v>
      </c>
      <c r="S32" s="37">
        <v>16</v>
      </c>
      <c r="T32" s="37">
        <v>19.444444444444446</v>
      </c>
      <c r="U32" s="37">
        <v>23.076923076923077</v>
      </c>
      <c r="V32" s="37">
        <v>25.352112676056336</v>
      </c>
      <c r="W32" s="37">
        <v>16.666666666666664</v>
      </c>
      <c r="X32" s="37">
        <v>15.068493150684931</v>
      </c>
      <c r="Y32" s="37"/>
    </row>
    <row r="33" spans="1:25" x14ac:dyDescent="0.2">
      <c r="A33" s="202" t="s">
        <v>22</v>
      </c>
      <c r="B33" s="115">
        <v>18.018018018018019</v>
      </c>
      <c r="C33" s="115">
        <v>25.531914893617021</v>
      </c>
      <c r="D33" s="115">
        <v>-11.1</v>
      </c>
      <c r="E33" s="47">
        <v>-30</v>
      </c>
      <c r="F33" s="47">
        <v>6.7</v>
      </c>
      <c r="G33" s="47">
        <v>23.07692307692308</v>
      </c>
      <c r="H33" s="47">
        <v>10.363636363636365</v>
      </c>
      <c r="I33" s="47">
        <v>-20</v>
      </c>
      <c r="J33" s="47">
        <v>0</v>
      </c>
      <c r="K33" s="47">
        <v>10.714285714285715</v>
      </c>
      <c r="L33" s="47">
        <v>17.948717948717949</v>
      </c>
      <c r="M33" s="47">
        <v>18.181818181818183</v>
      </c>
      <c r="N33" s="47">
        <v>32.8125</v>
      </c>
      <c r="O33" s="47">
        <v>-3.4482758620689653</v>
      </c>
      <c r="P33" s="47">
        <v>16.279069767441861</v>
      </c>
      <c r="Q33" s="47">
        <v>2.3529411764705883</v>
      </c>
      <c r="R33" s="47">
        <v>17.475728155339805</v>
      </c>
      <c r="S33" s="47">
        <v>25.842696629213485</v>
      </c>
      <c r="T33" s="47">
        <v>7.2727272727272725</v>
      </c>
      <c r="U33" s="47">
        <v>19.81981981981982</v>
      </c>
      <c r="V33" s="47">
        <v>25</v>
      </c>
      <c r="W33" s="47">
        <v>15.238095238095239</v>
      </c>
      <c r="X33" s="47">
        <v>21.153846153846153</v>
      </c>
      <c r="Y33" s="37"/>
    </row>
    <row r="34" spans="1:25" s="42" customFormat="1" x14ac:dyDescent="0.2">
      <c r="A34" s="325" t="s">
        <v>23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53"/>
      <c r="P34" s="53"/>
      <c r="Q34" s="53"/>
      <c r="R34" s="37"/>
      <c r="S34" s="53"/>
      <c r="T34" s="53"/>
      <c r="U34" s="53"/>
      <c r="V34" s="37"/>
      <c r="W34" s="37"/>
      <c r="X34" s="37"/>
      <c r="Y34" s="37"/>
    </row>
    <row r="35" spans="1:25" x14ac:dyDescent="0.2">
      <c r="A35" s="10" t="s">
        <v>24</v>
      </c>
      <c r="B35" s="129">
        <v>34.146341463414636</v>
      </c>
      <c r="C35" s="129">
        <v>29.299999999999997</v>
      </c>
      <c r="D35" s="118">
        <v>30.6</v>
      </c>
      <c r="E35" s="37">
        <v>6.1</v>
      </c>
      <c r="F35" s="53">
        <v>-11.4</v>
      </c>
      <c r="G35" s="53">
        <v>19.858156028368793</v>
      </c>
      <c r="H35" s="53">
        <v>14.893617021276597</v>
      </c>
      <c r="I35" s="62">
        <v>24.2</v>
      </c>
      <c r="J35" s="55">
        <v>23.599999999999998</v>
      </c>
      <c r="K35" s="53">
        <v>19.3</v>
      </c>
      <c r="L35" s="59">
        <v>34.9</v>
      </c>
      <c r="M35" s="59">
        <v>24.700000000000003</v>
      </c>
      <c r="N35" s="53">
        <v>36.799999999999997</v>
      </c>
      <c r="O35" s="53">
        <v>22.6</v>
      </c>
      <c r="P35" s="53">
        <v>28.1</v>
      </c>
      <c r="Q35" s="53">
        <v>9.5000000000000036</v>
      </c>
      <c r="R35" s="37">
        <v>25.700000000000003</v>
      </c>
      <c r="S35" s="53">
        <v>25.7</v>
      </c>
      <c r="T35" s="53">
        <v>23.4</v>
      </c>
      <c r="U35" s="53">
        <v>29.099999999999998</v>
      </c>
      <c r="V35" s="37">
        <v>31.8</v>
      </c>
      <c r="W35" s="37">
        <v>32.199999999999996</v>
      </c>
      <c r="X35" s="37">
        <v>22.333333333333332</v>
      </c>
      <c r="Y35" s="37"/>
    </row>
    <row r="36" spans="1:25" x14ac:dyDescent="0.2">
      <c r="A36" s="10" t="s">
        <v>25</v>
      </c>
      <c r="B36" s="118">
        <v>30.487804878048784</v>
      </c>
      <c r="C36" s="129">
        <v>32.799999999999997</v>
      </c>
      <c r="D36" s="118">
        <v>24.2</v>
      </c>
      <c r="E36" s="37">
        <v>11</v>
      </c>
      <c r="F36" s="53">
        <v>-14.3</v>
      </c>
      <c r="G36" s="53">
        <v>25.531914893617024</v>
      </c>
      <c r="H36" s="53">
        <v>10.638297872340424</v>
      </c>
      <c r="I36" s="62">
        <v>19.500000000000004</v>
      </c>
      <c r="J36" s="55">
        <v>15.3</v>
      </c>
      <c r="K36" s="53">
        <v>14.3</v>
      </c>
      <c r="L36" s="53">
        <v>19.899999999999999</v>
      </c>
      <c r="M36" s="59">
        <v>37.099999999999994</v>
      </c>
      <c r="N36" s="53">
        <v>37.400000000000006</v>
      </c>
      <c r="O36" s="53">
        <v>13.500000000000004</v>
      </c>
      <c r="P36" s="53">
        <v>22.200000000000003</v>
      </c>
      <c r="Q36" s="53">
        <v>-2.1999999999999993</v>
      </c>
      <c r="R36" s="37">
        <v>25</v>
      </c>
      <c r="S36" s="53">
        <v>27.900000000000002</v>
      </c>
      <c r="T36" s="53">
        <v>17.599999999999998</v>
      </c>
      <c r="U36" s="53">
        <v>24.400000000000002</v>
      </c>
      <c r="V36" s="37">
        <v>29.499999999999996</v>
      </c>
      <c r="W36" s="37">
        <v>30.6</v>
      </c>
      <c r="X36" s="37">
        <v>26.333333333333332</v>
      </c>
      <c r="Y36" s="37"/>
    </row>
    <row r="37" spans="1:25" x14ac:dyDescent="0.2">
      <c r="A37" s="10" t="s">
        <v>26</v>
      </c>
      <c r="B37" s="118">
        <v>-9.7560975609756113</v>
      </c>
      <c r="C37" s="118">
        <v>3.5</v>
      </c>
      <c r="D37" s="118">
        <v>-11.3</v>
      </c>
      <c r="E37" s="37">
        <v>-7.3</v>
      </c>
      <c r="F37" s="53">
        <v>-22.9</v>
      </c>
      <c r="G37" s="53">
        <v>-3.5460992907801412</v>
      </c>
      <c r="H37" s="53">
        <v>-14.893617021276594</v>
      </c>
      <c r="I37" s="62">
        <v>-3.3999999999999986</v>
      </c>
      <c r="J37" s="55">
        <v>-10.5</v>
      </c>
      <c r="K37" s="53">
        <v>-31.700000000000003</v>
      </c>
      <c r="L37" s="53">
        <v>-8.5</v>
      </c>
      <c r="M37" s="53">
        <v>6.6999999999999993</v>
      </c>
      <c r="N37" s="53">
        <v>19.000000000000004</v>
      </c>
      <c r="O37" s="53">
        <v>-17.2</v>
      </c>
      <c r="P37" s="53">
        <v>-7.6000000000000014</v>
      </c>
      <c r="Q37" s="53">
        <v>-10.899999999999999</v>
      </c>
      <c r="R37" s="37">
        <v>1.0999999999999979</v>
      </c>
      <c r="S37" s="53">
        <v>2.1000000000000014</v>
      </c>
      <c r="T37" s="53">
        <v>-2.0999999999999979</v>
      </c>
      <c r="U37" s="53">
        <v>4.7000000000000028</v>
      </c>
      <c r="V37" s="37">
        <v>5</v>
      </c>
      <c r="W37" s="37">
        <v>2.3999999999999986</v>
      </c>
      <c r="X37" s="37">
        <v>-1.6666666666666679</v>
      </c>
      <c r="Y37" s="37"/>
    </row>
    <row r="38" spans="1:25" x14ac:dyDescent="0.2">
      <c r="A38" s="10" t="s">
        <v>27</v>
      </c>
      <c r="B38" s="118">
        <v>15.853658536585364</v>
      </c>
      <c r="C38" s="118">
        <v>27.6</v>
      </c>
      <c r="D38" s="118">
        <v>0</v>
      </c>
      <c r="E38" s="37">
        <v>-3.7</v>
      </c>
      <c r="F38" s="53">
        <v>-14.3</v>
      </c>
      <c r="G38" s="53">
        <v>21.276595744680851</v>
      </c>
      <c r="H38" s="53">
        <v>5.3191489361702118</v>
      </c>
      <c r="I38" s="62">
        <v>13.799999999999997</v>
      </c>
      <c r="J38" s="55">
        <v>9.3999999999999986</v>
      </c>
      <c r="K38" s="53">
        <v>11.199999999999996</v>
      </c>
      <c r="L38" s="53">
        <v>17.900000000000002</v>
      </c>
      <c r="M38" s="53">
        <v>24.700000000000003</v>
      </c>
      <c r="N38" s="53">
        <v>33.700000000000003</v>
      </c>
      <c r="O38" s="53">
        <v>2.7000000000000028</v>
      </c>
      <c r="P38" s="53">
        <v>15.099999999999998</v>
      </c>
      <c r="Q38" s="53">
        <v>5.6999999999999993</v>
      </c>
      <c r="R38" s="37">
        <v>10.199999999999996</v>
      </c>
      <c r="S38" s="53">
        <v>19.7</v>
      </c>
      <c r="T38" s="53">
        <v>8.9000000000000021</v>
      </c>
      <c r="U38" s="53">
        <v>19.099999999999998</v>
      </c>
      <c r="V38" s="37">
        <v>21.099999999999998</v>
      </c>
      <c r="W38" s="37">
        <v>17.199999999999996</v>
      </c>
      <c r="X38" s="37">
        <v>15.666666666666668</v>
      </c>
      <c r="Y38" s="37"/>
    </row>
    <row r="39" spans="1:25" x14ac:dyDescent="0.2">
      <c r="A39" s="10" t="s">
        <v>28</v>
      </c>
      <c r="B39" s="118">
        <v>23.170731707317074</v>
      </c>
      <c r="C39" s="118">
        <v>32.799999999999997</v>
      </c>
      <c r="D39" s="118">
        <v>14.5</v>
      </c>
      <c r="E39" s="37">
        <v>9.8000000000000007</v>
      </c>
      <c r="F39" s="53">
        <v>-11.4</v>
      </c>
      <c r="G39" s="53">
        <v>25.531914893617024</v>
      </c>
      <c r="H39" s="53">
        <v>6.382978723404257</v>
      </c>
      <c r="I39" s="62">
        <v>10.3</v>
      </c>
      <c r="J39" s="55">
        <v>10.5</v>
      </c>
      <c r="K39" s="53">
        <v>10.5</v>
      </c>
      <c r="L39" s="53">
        <v>28.300000000000004</v>
      </c>
      <c r="M39" s="53">
        <v>38.200000000000003</v>
      </c>
      <c r="N39" s="53">
        <v>40</v>
      </c>
      <c r="O39" s="37">
        <v>5.8999999999999986</v>
      </c>
      <c r="P39" s="37">
        <v>21.6</v>
      </c>
      <c r="Q39" s="37">
        <v>8.0999999999999979</v>
      </c>
      <c r="R39" s="37">
        <v>18</v>
      </c>
      <c r="S39" s="37">
        <v>22.9</v>
      </c>
      <c r="T39" s="37">
        <v>22.4</v>
      </c>
      <c r="U39" s="37">
        <v>20.399999999999999</v>
      </c>
      <c r="V39" s="37">
        <v>25.4</v>
      </c>
      <c r="W39" s="37">
        <v>21.5</v>
      </c>
      <c r="X39" s="37">
        <v>22.666666666666668</v>
      </c>
      <c r="Y39" s="37"/>
    </row>
    <row r="40" spans="1:25" s="42" customFormat="1" x14ac:dyDescent="0.2">
      <c r="A40" s="315" t="s">
        <v>29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37"/>
    </row>
    <row r="41" spans="1:25" x14ac:dyDescent="0.2">
      <c r="A41" s="10" t="s">
        <v>24</v>
      </c>
      <c r="B41" s="116">
        <v>89.024390243902445</v>
      </c>
      <c r="C41" s="5">
        <v>81</v>
      </c>
      <c r="D41" s="67">
        <v>54.8</v>
      </c>
      <c r="E41" s="37">
        <v>43.9</v>
      </c>
      <c r="F41" s="37">
        <v>31.4</v>
      </c>
      <c r="G41" s="37">
        <v>53.191489361702125</v>
      </c>
      <c r="H41" s="37">
        <v>72.340425531914903</v>
      </c>
      <c r="I41" s="4">
        <v>74.8</v>
      </c>
      <c r="J41" s="4">
        <v>84.699999999999989</v>
      </c>
      <c r="K41" s="37">
        <v>72.599999999999994</v>
      </c>
      <c r="L41" s="130">
        <v>78.3</v>
      </c>
      <c r="M41" s="4">
        <v>68.5</v>
      </c>
      <c r="N41" s="37">
        <v>80</v>
      </c>
      <c r="O41" s="37">
        <v>76.899999999999991</v>
      </c>
      <c r="P41" s="37">
        <v>77.899999999999991</v>
      </c>
      <c r="Q41" s="37">
        <v>71.8</v>
      </c>
      <c r="R41" s="37">
        <v>79.2</v>
      </c>
      <c r="S41" s="37">
        <v>76.400000000000006</v>
      </c>
      <c r="T41" s="37">
        <v>68</v>
      </c>
      <c r="U41" s="37">
        <v>65.5</v>
      </c>
      <c r="V41" s="37">
        <v>67.8</v>
      </c>
      <c r="W41" s="37">
        <v>59.699999999999996</v>
      </c>
      <c r="X41" s="37">
        <v>55.666666666666657</v>
      </c>
      <c r="Y41" s="37"/>
    </row>
    <row r="42" spans="1:25" x14ac:dyDescent="0.2">
      <c r="A42" s="202" t="s">
        <v>30</v>
      </c>
      <c r="B42" s="131">
        <v>36.585365853658537</v>
      </c>
      <c r="C42" s="117">
        <v>50</v>
      </c>
      <c r="D42" s="115">
        <v>4.8</v>
      </c>
      <c r="E42" s="47">
        <v>11</v>
      </c>
      <c r="F42" s="47">
        <v>17.100000000000001</v>
      </c>
      <c r="G42" s="47">
        <v>48.936170212765951</v>
      </c>
      <c r="H42" s="47">
        <v>37.234042553191486</v>
      </c>
      <c r="I42" s="113">
        <v>26.400000000000002</v>
      </c>
      <c r="J42" s="113">
        <v>56.4</v>
      </c>
      <c r="K42" s="47">
        <v>41.6</v>
      </c>
      <c r="L42" s="132">
        <v>53.8</v>
      </c>
      <c r="M42" s="113">
        <v>53.399999999999991</v>
      </c>
      <c r="N42" s="47">
        <v>55.800000000000004</v>
      </c>
      <c r="O42" s="47">
        <v>47.9</v>
      </c>
      <c r="P42" s="47">
        <v>46.5</v>
      </c>
      <c r="Q42" s="47">
        <v>51.9</v>
      </c>
      <c r="R42" s="47">
        <v>54.6</v>
      </c>
      <c r="S42" s="47">
        <v>44.1</v>
      </c>
      <c r="T42" s="47">
        <v>40.299999999999997</v>
      </c>
      <c r="U42" s="47">
        <v>36.799999999999997</v>
      </c>
      <c r="V42" s="47">
        <v>37.200000000000003</v>
      </c>
      <c r="W42" s="47">
        <v>35.9</v>
      </c>
      <c r="X42" s="47">
        <v>23.666666666666664</v>
      </c>
      <c r="Y42" s="37"/>
    </row>
    <row r="43" spans="1:25" s="42" customFormat="1" x14ac:dyDescent="0.2">
      <c r="A43" s="325" t="s">
        <v>71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53"/>
      <c r="P43" s="53"/>
      <c r="Q43" s="53"/>
      <c r="R43" s="37"/>
      <c r="S43" s="53"/>
      <c r="T43" s="53"/>
      <c r="U43" s="53"/>
      <c r="V43" s="37"/>
      <c r="W43" s="37"/>
      <c r="X43" s="37"/>
      <c r="Y43" s="37"/>
    </row>
    <row r="44" spans="1:25" x14ac:dyDescent="0.2">
      <c r="A44" s="9" t="s">
        <v>12</v>
      </c>
      <c r="B44" s="118">
        <v>75</v>
      </c>
      <c r="C44" s="118">
        <v>76.666666666666671</v>
      </c>
      <c r="D44" s="118">
        <v>76.92307692307692</v>
      </c>
      <c r="E44" s="53">
        <v>81.818181818181813</v>
      </c>
      <c r="F44" s="53">
        <v>25</v>
      </c>
      <c r="G44" s="53">
        <v>65.714285714285708</v>
      </c>
      <c r="H44" s="53">
        <v>48</v>
      </c>
      <c r="I44" s="53">
        <v>77.777777777777786</v>
      </c>
      <c r="J44" s="53">
        <v>-5.2631578947368496</v>
      </c>
      <c r="K44" s="53">
        <v>53.488372093023258</v>
      </c>
      <c r="L44" s="53">
        <v>33.333333333333329</v>
      </c>
      <c r="M44" s="53">
        <v>9.67741935483871</v>
      </c>
      <c r="N44" s="53">
        <v>62.162162162162161</v>
      </c>
      <c r="O44" s="53">
        <v>36.84210526315789</v>
      </c>
      <c r="P44" s="53">
        <v>29.72972972972973</v>
      </c>
      <c r="Q44" s="53">
        <v>43.478260869565219</v>
      </c>
      <c r="R44" s="37">
        <v>15.151515151515152</v>
      </c>
      <c r="S44" s="53">
        <v>20.547945205479451</v>
      </c>
      <c r="T44" s="53">
        <v>17.647058823529413</v>
      </c>
      <c r="U44" s="53">
        <v>19.402985074626866</v>
      </c>
      <c r="V44" s="37">
        <v>64.705882352941174</v>
      </c>
      <c r="W44" s="37">
        <v>62.5</v>
      </c>
      <c r="X44" s="37">
        <v>67.567567567567565</v>
      </c>
      <c r="Y44" s="37"/>
    </row>
    <row r="45" spans="1:25" x14ac:dyDescent="0.2">
      <c r="A45" s="10" t="s">
        <v>13</v>
      </c>
      <c r="B45" s="118">
        <v>93.333333333333329</v>
      </c>
      <c r="C45" s="118">
        <v>90.909090909090907</v>
      </c>
      <c r="D45" s="118">
        <v>75</v>
      </c>
      <c r="E45" s="53">
        <v>80</v>
      </c>
      <c r="F45" s="53">
        <v>0</v>
      </c>
      <c r="G45" s="53">
        <v>33.333333333333329</v>
      </c>
      <c r="H45" s="53">
        <v>66.666666666666657</v>
      </c>
      <c r="I45" s="53">
        <v>33.333333333333329</v>
      </c>
      <c r="J45" s="53">
        <v>-20</v>
      </c>
      <c r="K45" s="53">
        <v>100</v>
      </c>
      <c r="L45" s="53">
        <v>100</v>
      </c>
      <c r="M45" s="53">
        <v>0</v>
      </c>
      <c r="N45" s="53">
        <v>-100</v>
      </c>
      <c r="O45" s="53">
        <v>14.285714285714285</v>
      </c>
      <c r="P45" s="53">
        <v>75</v>
      </c>
      <c r="Q45" s="53">
        <v>0</v>
      </c>
      <c r="R45" s="37">
        <v>17.073170731707318</v>
      </c>
      <c r="S45" s="53">
        <v>44.680851063829785</v>
      </c>
      <c r="T45" s="53">
        <v>-15</v>
      </c>
      <c r="U45" s="53">
        <v>16.279069767441861</v>
      </c>
      <c r="V45" s="37">
        <v>52.083333333333336</v>
      </c>
      <c r="W45" s="37">
        <v>48.979591836734691</v>
      </c>
      <c r="X45" s="37">
        <v>42.857142857142854</v>
      </c>
      <c r="Y45" s="37"/>
    </row>
    <row r="46" spans="1:25" x14ac:dyDescent="0.2">
      <c r="A46" s="10" t="s">
        <v>14</v>
      </c>
      <c r="B46" s="118">
        <v>35.714285714285715</v>
      </c>
      <c r="C46" s="118">
        <v>90</v>
      </c>
      <c r="D46" s="118">
        <v>53.846153846153847</v>
      </c>
      <c r="E46" s="53">
        <v>83.333333333333329</v>
      </c>
      <c r="F46" s="53">
        <v>33.333333333333336</v>
      </c>
      <c r="G46" s="53">
        <v>72.727272727272734</v>
      </c>
      <c r="H46" s="53">
        <v>70.370370370370367</v>
      </c>
      <c r="I46" s="53">
        <v>58.333333333333336</v>
      </c>
      <c r="J46" s="53">
        <v>-12.5</v>
      </c>
      <c r="K46" s="53">
        <v>64.912280701754383</v>
      </c>
      <c r="L46" s="53">
        <v>66.666666666666657</v>
      </c>
      <c r="M46" s="53">
        <v>76</v>
      </c>
      <c r="N46" s="53">
        <v>46.153846153846153</v>
      </c>
      <c r="O46" s="53">
        <v>50</v>
      </c>
      <c r="P46" s="53">
        <v>51.724137931034484</v>
      </c>
      <c r="Q46" s="53">
        <v>27.083333333333332</v>
      </c>
      <c r="R46" s="37">
        <v>24.324324324324326</v>
      </c>
      <c r="S46" s="53">
        <v>22.666666666666664</v>
      </c>
      <c r="T46" s="53">
        <v>33.333333333333329</v>
      </c>
      <c r="U46" s="53">
        <v>13.157894736842104</v>
      </c>
      <c r="V46" s="37">
        <v>67.605633802816897</v>
      </c>
      <c r="W46" s="37">
        <v>73.611111111111114</v>
      </c>
      <c r="X46" s="37">
        <v>57.534246575342465</v>
      </c>
      <c r="Y46" s="37"/>
    </row>
    <row r="47" spans="1:25" x14ac:dyDescent="0.2">
      <c r="A47" s="10" t="s">
        <v>15</v>
      </c>
      <c r="B47" s="118">
        <v>66.666666666666671</v>
      </c>
      <c r="C47" s="118">
        <v>84.615384615384613</v>
      </c>
      <c r="D47" s="118">
        <v>77.8</v>
      </c>
      <c r="E47" s="53">
        <v>75</v>
      </c>
      <c r="F47" s="53">
        <v>58.333333333333336</v>
      </c>
      <c r="G47" s="53">
        <v>80.769230769230774</v>
      </c>
      <c r="H47" s="53">
        <v>81.818181818181827</v>
      </c>
      <c r="I47" s="53">
        <v>60</v>
      </c>
      <c r="J47" s="53">
        <v>-5.5555555555555571</v>
      </c>
      <c r="K47" s="53">
        <v>71.428571428571416</v>
      </c>
      <c r="L47" s="53">
        <v>69.230769230769226</v>
      </c>
      <c r="M47" s="53">
        <v>34.090909090909086</v>
      </c>
      <c r="N47" s="53">
        <v>56.25</v>
      </c>
      <c r="O47" s="53">
        <v>48.275862068965516</v>
      </c>
      <c r="P47" s="53">
        <v>53.488372093023251</v>
      </c>
      <c r="Q47" s="53">
        <v>22.352941176470591</v>
      </c>
      <c r="R47" s="54">
        <v>18.446601941747574</v>
      </c>
      <c r="S47" s="53">
        <v>37.078651685393261</v>
      </c>
      <c r="T47" s="53">
        <v>12.727272727272727</v>
      </c>
      <c r="U47" s="53">
        <v>-11.711711711711711</v>
      </c>
      <c r="V47" s="54">
        <v>64.81481481481481</v>
      </c>
      <c r="W47" s="54">
        <v>52.380952380952387</v>
      </c>
      <c r="X47" s="54">
        <v>58.653846153846153</v>
      </c>
      <c r="Y47" s="35"/>
    </row>
    <row r="48" spans="1:25" x14ac:dyDescent="0.2">
      <c r="A48" s="11" t="s">
        <v>16</v>
      </c>
      <c r="B48" s="118">
        <v>20</v>
      </c>
      <c r="C48" s="118">
        <v>100</v>
      </c>
      <c r="D48" s="118">
        <v>0</v>
      </c>
      <c r="E48" s="53">
        <v>0</v>
      </c>
      <c r="F48" s="53">
        <v>0</v>
      </c>
      <c r="G48" s="53">
        <v>0</v>
      </c>
      <c r="H48" s="53">
        <v>100</v>
      </c>
      <c r="I48" s="53">
        <v>100</v>
      </c>
      <c r="J48" s="53">
        <v>0</v>
      </c>
      <c r="K48" s="53">
        <v>100</v>
      </c>
      <c r="L48" s="53">
        <v>60</v>
      </c>
      <c r="M48" s="53">
        <v>60</v>
      </c>
      <c r="N48" s="53">
        <v>71.428571428571431</v>
      </c>
      <c r="O48" s="53">
        <v>46.666666666666664</v>
      </c>
      <c r="P48" s="53">
        <v>80</v>
      </c>
      <c r="Q48" s="53">
        <v>33.333333333333329</v>
      </c>
      <c r="R48" s="37">
        <v>33.333333333333329</v>
      </c>
      <c r="S48" s="53">
        <v>20</v>
      </c>
      <c r="T48" s="53">
        <v>52.941176470588239</v>
      </c>
      <c r="U48" s="53">
        <v>-6.666666666666667</v>
      </c>
      <c r="V48" s="37">
        <v>59.259259259259252</v>
      </c>
      <c r="W48" s="37">
        <v>50</v>
      </c>
      <c r="X48" s="37">
        <v>65.217391304347828</v>
      </c>
      <c r="Y48" s="37"/>
    </row>
    <row r="49" spans="1:25" x14ac:dyDescent="0.2">
      <c r="A49" s="11" t="s">
        <v>17</v>
      </c>
      <c r="B49" s="118">
        <v>50</v>
      </c>
      <c r="C49" s="118">
        <v>91.666666666666671</v>
      </c>
      <c r="D49" s="118">
        <v>66.7</v>
      </c>
      <c r="E49" s="53">
        <v>50</v>
      </c>
      <c r="F49" s="53">
        <v>0</v>
      </c>
      <c r="G49" s="53">
        <v>75</v>
      </c>
      <c r="H49" s="53">
        <v>75</v>
      </c>
      <c r="I49" s="53">
        <v>91.666666666666657</v>
      </c>
      <c r="J49" s="53">
        <v>-17.64705882352942</v>
      </c>
      <c r="K49" s="53">
        <v>14.285714285714285</v>
      </c>
      <c r="L49" s="53">
        <v>33.333333333333329</v>
      </c>
      <c r="M49" s="53">
        <v>53.846153846153847</v>
      </c>
      <c r="N49" s="53">
        <v>42.857142857142854</v>
      </c>
      <c r="O49" s="53">
        <v>-23.076923076923077</v>
      </c>
      <c r="P49" s="53">
        <v>30</v>
      </c>
      <c r="Q49" s="53">
        <v>21.739130434782609</v>
      </c>
      <c r="R49" s="37">
        <v>-9.67741935483871</v>
      </c>
      <c r="S49" s="53">
        <v>0</v>
      </c>
      <c r="T49" s="53">
        <v>5.8823529411764701</v>
      </c>
      <c r="U49" s="53">
        <v>-31.03448275862069</v>
      </c>
      <c r="V49" s="37">
        <v>66.666666666666657</v>
      </c>
      <c r="W49" s="37">
        <v>56.666666666666664</v>
      </c>
      <c r="X49" s="37">
        <v>60</v>
      </c>
      <c r="Y49" s="37"/>
    </row>
    <row r="50" spans="1:25" x14ac:dyDescent="0.2">
      <c r="A50" s="11" t="s">
        <v>18</v>
      </c>
      <c r="B50" s="67">
        <v>100</v>
      </c>
      <c r="C50" s="67">
        <v>87.5</v>
      </c>
      <c r="D50" s="67">
        <v>0</v>
      </c>
      <c r="E50" s="37">
        <v>75</v>
      </c>
      <c r="F50" s="37">
        <v>0</v>
      </c>
      <c r="G50" s="37">
        <v>100</v>
      </c>
      <c r="H50" s="37">
        <v>0</v>
      </c>
      <c r="I50" s="37">
        <v>0</v>
      </c>
      <c r="J50" s="37">
        <v>0</v>
      </c>
      <c r="K50" s="37">
        <v>80</v>
      </c>
      <c r="L50" s="37">
        <v>100</v>
      </c>
      <c r="M50" s="37">
        <v>85.714285714285708</v>
      </c>
      <c r="N50" s="37">
        <v>85.714285714285708</v>
      </c>
      <c r="O50" s="37">
        <v>100</v>
      </c>
      <c r="P50" s="37">
        <v>0</v>
      </c>
      <c r="Q50" s="37">
        <v>85.714285714285708</v>
      </c>
      <c r="R50" s="37">
        <v>48.148148148148145</v>
      </c>
      <c r="S50" s="37">
        <v>75</v>
      </c>
      <c r="T50" s="37">
        <v>17.241379310344829</v>
      </c>
      <c r="U50" s="37">
        <v>-24.137931034482758</v>
      </c>
      <c r="V50" s="37">
        <v>69.230769230769226</v>
      </c>
      <c r="W50" s="37">
        <v>50</v>
      </c>
      <c r="X50" s="37">
        <v>57.692307692307686</v>
      </c>
      <c r="Y50" s="37"/>
    </row>
    <row r="51" spans="1:25" ht="15" thickBot="1" x14ac:dyDescent="0.25">
      <c r="A51" s="39" t="s">
        <v>19</v>
      </c>
      <c r="B51" s="119">
        <v>100</v>
      </c>
      <c r="C51" s="119">
        <v>50</v>
      </c>
      <c r="D51" s="119">
        <v>100</v>
      </c>
      <c r="E51" s="45">
        <v>100</v>
      </c>
      <c r="F51" s="45">
        <v>0</v>
      </c>
      <c r="G51" s="45">
        <v>60</v>
      </c>
      <c r="H51" s="45">
        <v>50</v>
      </c>
      <c r="I51" s="45">
        <v>0</v>
      </c>
      <c r="J51" s="45">
        <v>0</v>
      </c>
      <c r="K51" s="45">
        <v>61.490683229813669</v>
      </c>
      <c r="L51" s="45">
        <v>0</v>
      </c>
      <c r="M51" s="45">
        <v>0</v>
      </c>
      <c r="N51" s="45">
        <v>0</v>
      </c>
      <c r="O51" s="45">
        <v>100</v>
      </c>
      <c r="P51" s="45">
        <v>20</v>
      </c>
      <c r="Q51" s="45">
        <v>0</v>
      </c>
      <c r="R51" s="45">
        <v>8.3333333333333321</v>
      </c>
      <c r="S51" s="45">
        <v>57.894736842105267</v>
      </c>
      <c r="T51" s="45">
        <v>-6.666666666666667</v>
      </c>
      <c r="U51" s="45">
        <v>10.526315789473683</v>
      </c>
      <c r="V51" s="45">
        <v>64.285714285714292</v>
      </c>
      <c r="W51" s="45">
        <v>52</v>
      </c>
      <c r="X51" s="45">
        <v>52</v>
      </c>
      <c r="Y51" s="37"/>
    </row>
    <row r="52" spans="1:25" s="42" customFormat="1" x14ac:dyDescent="0.2">
      <c r="A52" s="315" t="s">
        <v>72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37"/>
    </row>
    <row r="53" spans="1:25" x14ac:dyDescent="0.2">
      <c r="A53" s="10" t="s">
        <v>34</v>
      </c>
      <c r="B53" s="67">
        <v>69.512195121951237</v>
      </c>
      <c r="C53" s="67">
        <v>53.8</v>
      </c>
      <c r="D53" s="67">
        <v>49.2</v>
      </c>
      <c r="E53" s="37">
        <v>36.6</v>
      </c>
      <c r="F53" s="37">
        <v>37.1</v>
      </c>
      <c r="G53" s="37">
        <v>34.39716312056737</v>
      </c>
      <c r="H53" s="37">
        <v>45.212765957446805</v>
      </c>
      <c r="I53" s="37">
        <v>51.2</v>
      </c>
      <c r="J53" s="37">
        <v>56.999999999999993</v>
      </c>
      <c r="K53" s="37">
        <v>62.04999999999999</v>
      </c>
      <c r="L53" s="37">
        <v>50.45</v>
      </c>
      <c r="M53" s="37">
        <v>51.9</v>
      </c>
      <c r="N53" s="37">
        <v>63.100000000000009</v>
      </c>
      <c r="O53" s="37">
        <v>53.150000000000006</v>
      </c>
      <c r="P53" s="37">
        <v>58.449999999999996</v>
      </c>
      <c r="Q53" s="37">
        <v>50.2</v>
      </c>
      <c r="R53" s="37">
        <v>51.199999999999996</v>
      </c>
      <c r="S53" s="37">
        <v>51.2</v>
      </c>
      <c r="T53" s="37">
        <v>53.5</v>
      </c>
      <c r="U53" s="37">
        <v>46.35</v>
      </c>
      <c r="V53" s="37">
        <v>51.55</v>
      </c>
      <c r="W53" s="37">
        <v>36.5</v>
      </c>
      <c r="X53" s="37">
        <v>39.166666666666664</v>
      </c>
      <c r="Y53" s="37"/>
    </row>
    <row r="54" spans="1:25" x14ac:dyDescent="0.2">
      <c r="A54" s="10" t="s">
        <v>35</v>
      </c>
      <c r="B54" s="67">
        <v>26.829268292682926</v>
      </c>
      <c r="C54" s="67">
        <v>36.200000000000003</v>
      </c>
      <c r="D54" s="67">
        <v>24.2</v>
      </c>
      <c r="E54" s="37">
        <v>17.7</v>
      </c>
      <c r="F54" s="37">
        <v>10</v>
      </c>
      <c r="G54" s="37">
        <v>13.120567375886527</v>
      </c>
      <c r="H54" s="37">
        <v>43.085106382978722</v>
      </c>
      <c r="I54" s="37">
        <v>43.75</v>
      </c>
      <c r="J54" s="37">
        <v>42.400000000000006</v>
      </c>
      <c r="K54" s="37">
        <v>37.299999999999997</v>
      </c>
      <c r="L54" s="37">
        <v>27.4</v>
      </c>
      <c r="M54" s="37">
        <v>39.6</v>
      </c>
      <c r="N54" s="37">
        <v>38.650000000000006</v>
      </c>
      <c r="O54" s="37">
        <v>42.150000000000006</v>
      </c>
      <c r="P54" s="37">
        <v>44.100000000000009</v>
      </c>
      <c r="Q54" s="37">
        <v>44.15</v>
      </c>
      <c r="R54" s="37">
        <v>34.149999999999991</v>
      </c>
      <c r="S54" s="37">
        <v>40.450000000000003</v>
      </c>
      <c r="T54" s="37">
        <v>42</v>
      </c>
      <c r="U54" s="37">
        <v>35.5</v>
      </c>
      <c r="V54" s="37">
        <v>37.6</v>
      </c>
      <c r="W54" s="37">
        <v>34</v>
      </c>
      <c r="X54" s="37">
        <v>33.833333333333329</v>
      </c>
      <c r="Y54" s="37"/>
    </row>
    <row r="55" spans="1:25" x14ac:dyDescent="0.2">
      <c r="A55" s="10" t="s">
        <v>36</v>
      </c>
      <c r="B55" s="67">
        <v>10.975609756097558</v>
      </c>
      <c r="C55" s="67">
        <v>27.950000000000006</v>
      </c>
      <c r="D55" s="67">
        <v>19.399999999999999</v>
      </c>
      <c r="E55" s="37">
        <v>10.4</v>
      </c>
      <c r="F55" s="37">
        <v>-35.700000000000003</v>
      </c>
      <c r="G55" s="37">
        <v>1.0638297872340416</v>
      </c>
      <c r="H55" s="37">
        <v>21.276595744680851</v>
      </c>
      <c r="I55" s="37">
        <v>29.35</v>
      </c>
      <c r="J55" s="37">
        <v>27.05</v>
      </c>
      <c r="K55" s="37">
        <v>38.799999999999997</v>
      </c>
      <c r="L55" s="37">
        <v>3.2999999999999972</v>
      </c>
      <c r="M55" s="37">
        <v>18.05</v>
      </c>
      <c r="N55" s="37">
        <v>33.4</v>
      </c>
      <c r="O55" s="37">
        <v>20.650000000000006</v>
      </c>
      <c r="P55" s="37">
        <v>28.899999999999995</v>
      </c>
      <c r="Q55" s="37">
        <v>31.3</v>
      </c>
      <c r="R55" s="37">
        <v>20.099999999999998</v>
      </c>
      <c r="S55" s="37">
        <v>28.400000000000002</v>
      </c>
      <c r="T55" s="37">
        <v>29.35</v>
      </c>
      <c r="U55" s="37">
        <v>23.4</v>
      </c>
      <c r="V55" s="37">
        <v>22.049999999999997</v>
      </c>
      <c r="W55" s="37">
        <v>23.150000000000002</v>
      </c>
      <c r="X55" s="37">
        <v>24.166666666666664</v>
      </c>
      <c r="Y55" s="37"/>
    </row>
    <row r="56" spans="1:25" x14ac:dyDescent="0.2">
      <c r="A56" s="10" t="s">
        <v>37</v>
      </c>
      <c r="B56" s="67">
        <v>-0.60975609756097526</v>
      </c>
      <c r="C56" s="67">
        <v>-1.7000000000000028</v>
      </c>
      <c r="D56" s="67">
        <v>9.6999999999999993</v>
      </c>
      <c r="E56" s="37">
        <v>7.3</v>
      </c>
      <c r="F56" s="37">
        <v>27.1</v>
      </c>
      <c r="G56" s="37">
        <v>-0.3546099290780127</v>
      </c>
      <c r="H56" s="37">
        <v>14.361702127659573</v>
      </c>
      <c r="I56" s="37">
        <v>3.9500000000000028</v>
      </c>
      <c r="J56" s="37">
        <v>25.85</v>
      </c>
      <c r="K56" s="37">
        <v>44.449999999999996</v>
      </c>
      <c r="L56" s="37">
        <v>5.1999999999999993</v>
      </c>
      <c r="M56" s="37">
        <v>21.300000000000004</v>
      </c>
      <c r="N56" s="37">
        <v>33.9</v>
      </c>
      <c r="O56" s="37">
        <v>30.950000000000003</v>
      </c>
      <c r="P56" s="37">
        <v>37.799999999999997</v>
      </c>
      <c r="Q56" s="37">
        <v>37.5</v>
      </c>
      <c r="R56" s="37">
        <v>22.25</v>
      </c>
      <c r="S56" s="37">
        <v>31.650000000000002</v>
      </c>
      <c r="T56" s="37">
        <v>36.049999999999997</v>
      </c>
      <c r="U56" s="37">
        <v>22.449999999999996</v>
      </c>
      <c r="V56" s="37">
        <v>27.3</v>
      </c>
      <c r="W56" s="37">
        <v>31.85</v>
      </c>
      <c r="X56" s="37">
        <v>22.166666666666664</v>
      </c>
      <c r="Y56" s="37"/>
    </row>
    <row r="57" spans="1:25" x14ac:dyDescent="0.2">
      <c r="A57" s="10" t="s">
        <v>38</v>
      </c>
      <c r="B57" s="67">
        <v>14.024390243902438</v>
      </c>
      <c r="C57" s="67">
        <v>39.65</v>
      </c>
      <c r="D57" s="67">
        <v>27.4</v>
      </c>
      <c r="E57" s="37">
        <v>14.6</v>
      </c>
      <c r="F57" s="37">
        <v>-3</v>
      </c>
      <c r="G57" s="37">
        <v>8.5106382978723403</v>
      </c>
      <c r="H57" s="37">
        <v>46.276595744680854</v>
      </c>
      <c r="I57" s="37">
        <v>39.65</v>
      </c>
      <c r="J57" s="37">
        <v>27.05</v>
      </c>
      <c r="K57" s="37">
        <v>61.2</v>
      </c>
      <c r="L57" s="37">
        <v>42.9</v>
      </c>
      <c r="M57" s="37">
        <v>28.099999999999998</v>
      </c>
      <c r="N57" s="37">
        <v>40.550000000000004</v>
      </c>
      <c r="O57" s="37">
        <v>44.6</v>
      </c>
      <c r="P57" s="37">
        <v>50</v>
      </c>
      <c r="Q57" s="37">
        <v>44</v>
      </c>
      <c r="R57" s="37">
        <v>38.949999999999996</v>
      </c>
      <c r="S57" s="37">
        <v>44.85</v>
      </c>
      <c r="T57" s="37">
        <v>50.3</v>
      </c>
      <c r="U57" s="37">
        <v>38.000000000000007</v>
      </c>
      <c r="V57" s="37">
        <v>35.799999999999997</v>
      </c>
      <c r="W57" s="37">
        <v>34.5</v>
      </c>
      <c r="X57" s="37">
        <v>31.999999999999993</v>
      </c>
      <c r="Y57" s="37"/>
    </row>
    <row r="58" spans="1:25" x14ac:dyDescent="0.2">
      <c r="A58" s="10" t="s">
        <v>39</v>
      </c>
      <c r="B58" s="67">
        <v>46.951219512195124</v>
      </c>
      <c r="C58" s="67">
        <v>46.050000000000004</v>
      </c>
      <c r="D58" s="67">
        <v>-31.5</v>
      </c>
      <c r="E58" s="37">
        <v>29.3</v>
      </c>
      <c r="F58" s="37">
        <v>17.100000000000001</v>
      </c>
      <c r="G58" s="37">
        <v>11.347517730496453</v>
      </c>
      <c r="H58" s="37">
        <v>50.531914893617021</v>
      </c>
      <c r="I58" s="37">
        <v>52.85</v>
      </c>
      <c r="J58" s="37">
        <v>50.550000000000004</v>
      </c>
      <c r="K58" s="37">
        <v>59.650000000000006</v>
      </c>
      <c r="L58" s="37">
        <v>51.45</v>
      </c>
      <c r="M58" s="37">
        <v>60.9</v>
      </c>
      <c r="N58" s="37">
        <v>51.2</v>
      </c>
      <c r="O58" s="37">
        <v>55.150000000000006</v>
      </c>
      <c r="P58" s="37">
        <v>57.3</v>
      </c>
      <c r="Q58" s="37">
        <v>56.150000000000006</v>
      </c>
      <c r="R58" s="37">
        <v>52.1</v>
      </c>
      <c r="S58" s="37">
        <v>54.900000000000006</v>
      </c>
      <c r="T58" s="37">
        <v>58.150000000000006</v>
      </c>
      <c r="U58" s="37">
        <v>47.999999999999993</v>
      </c>
      <c r="V58" s="37">
        <v>45.85</v>
      </c>
      <c r="W58" s="37">
        <v>37.349999999999994</v>
      </c>
      <c r="X58" s="37">
        <v>41.833333333333329</v>
      </c>
      <c r="Y58" s="37"/>
    </row>
    <row r="59" spans="1:25" x14ac:dyDescent="0.2">
      <c r="A59" s="10" t="s">
        <v>40</v>
      </c>
      <c r="B59" s="67">
        <v>55.487804878048784</v>
      </c>
      <c r="C59" s="67">
        <v>41.449999999999996</v>
      </c>
      <c r="D59" s="67">
        <v>33.89</v>
      </c>
      <c r="E59" s="37">
        <v>22.6</v>
      </c>
      <c r="F59" s="37">
        <v>42.9</v>
      </c>
      <c r="G59" s="37">
        <v>17.730496453900706</v>
      </c>
      <c r="H59" s="37">
        <v>39.361702127659576</v>
      </c>
      <c r="I59" s="37">
        <v>10.900000000000002</v>
      </c>
      <c r="J59" s="37">
        <v>39.35</v>
      </c>
      <c r="K59" s="37">
        <v>42.300000000000004</v>
      </c>
      <c r="L59" s="37">
        <v>47.2</v>
      </c>
      <c r="M59" s="37">
        <v>52.15</v>
      </c>
      <c r="N59" s="37">
        <v>38.9</v>
      </c>
      <c r="O59" s="37">
        <v>50.5</v>
      </c>
      <c r="P59" s="37">
        <v>57.65</v>
      </c>
      <c r="Q59" s="37">
        <v>45.75</v>
      </c>
      <c r="R59" s="37">
        <v>35.849999999999994</v>
      </c>
      <c r="S59" s="37">
        <v>41.199999999999996</v>
      </c>
      <c r="T59" s="37">
        <v>37.050000000000004</v>
      </c>
      <c r="U59" s="37">
        <v>44</v>
      </c>
      <c r="V59" s="37">
        <v>43.400000000000006</v>
      </c>
      <c r="W59" s="37">
        <v>41.95</v>
      </c>
      <c r="X59" s="37">
        <v>40.333333333333329</v>
      </c>
      <c r="Y59" s="37"/>
    </row>
    <row r="60" spans="1:25" x14ac:dyDescent="0.2">
      <c r="A60" s="10" t="s">
        <v>41</v>
      </c>
      <c r="B60" s="67">
        <v>-6.0975609756097526</v>
      </c>
      <c r="C60" s="67">
        <v>-16.100000000000001</v>
      </c>
      <c r="D60" s="67">
        <v>-3.21</v>
      </c>
      <c r="E60" s="37">
        <v>0</v>
      </c>
      <c r="F60" s="37">
        <v>0</v>
      </c>
      <c r="G60" s="37">
        <v>-8.5106382978723403</v>
      </c>
      <c r="H60" s="37">
        <v>-1.0638297872340381</v>
      </c>
      <c r="I60" s="37">
        <v>-2.2499999999999964</v>
      </c>
      <c r="J60" s="37">
        <v>2.3000000000000043</v>
      </c>
      <c r="K60" s="37">
        <v>11.45</v>
      </c>
      <c r="L60" s="37">
        <v>0</v>
      </c>
      <c r="M60" s="37">
        <v>23.9</v>
      </c>
      <c r="N60" s="37">
        <v>22.299999999999997</v>
      </c>
      <c r="O60" s="37">
        <v>19.899999999999999</v>
      </c>
      <c r="P60" s="37">
        <v>9.1999999999999993</v>
      </c>
      <c r="Q60" s="37">
        <v>26.85</v>
      </c>
      <c r="R60" s="37">
        <v>11.25</v>
      </c>
      <c r="S60" s="37">
        <v>13.100000000000001</v>
      </c>
      <c r="T60" s="37">
        <v>10.899999999999999</v>
      </c>
      <c r="U60" s="37">
        <v>15.100000000000001</v>
      </c>
      <c r="V60" s="37">
        <v>7.4000000000000021</v>
      </c>
      <c r="W60" s="37">
        <v>10.950000000000003</v>
      </c>
      <c r="X60" s="37">
        <v>13.5</v>
      </c>
      <c r="Y60" s="37"/>
    </row>
    <row r="61" spans="1:25" x14ac:dyDescent="0.2">
      <c r="A61" s="10" t="s">
        <v>42</v>
      </c>
      <c r="B61" s="67">
        <v>-0.60975609756097526</v>
      </c>
      <c r="C61" s="67">
        <v>3.8499999999999979</v>
      </c>
      <c r="D61" s="67">
        <v>23.4</v>
      </c>
      <c r="E61" s="37">
        <v>7.3</v>
      </c>
      <c r="F61" s="37">
        <v>-20</v>
      </c>
      <c r="G61" s="37">
        <v>-7.8014184397163113</v>
      </c>
      <c r="H61" s="37">
        <v>12.234042553191486</v>
      </c>
      <c r="I61" s="37">
        <v>15.5</v>
      </c>
      <c r="J61" s="37">
        <v>15.950000000000003</v>
      </c>
      <c r="K61" s="37">
        <v>18.95</v>
      </c>
      <c r="L61" s="37">
        <v>-6.149999999999995</v>
      </c>
      <c r="M61" s="37">
        <v>-2.5500000000000043</v>
      </c>
      <c r="N61" s="37">
        <v>28.15</v>
      </c>
      <c r="O61" s="37">
        <v>18.5</v>
      </c>
      <c r="P61" s="37">
        <v>20</v>
      </c>
      <c r="Q61" s="37">
        <v>31.6</v>
      </c>
      <c r="R61" s="37">
        <v>10.550000000000004</v>
      </c>
      <c r="S61" s="37">
        <v>15.350000000000001</v>
      </c>
      <c r="T61" s="37">
        <v>18.099999999999998</v>
      </c>
      <c r="U61" s="37">
        <v>16.300000000000004</v>
      </c>
      <c r="V61" s="37">
        <v>12.900000000000002</v>
      </c>
      <c r="W61" s="37">
        <v>19.149999999999999</v>
      </c>
      <c r="X61" s="37">
        <v>17.833333333333336</v>
      </c>
      <c r="Y61" s="37"/>
    </row>
    <row r="62" spans="1:25" x14ac:dyDescent="0.2">
      <c r="A62" s="10" t="s">
        <v>43</v>
      </c>
      <c r="B62" s="67">
        <v>12.804878048780484</v>
      </c>
      <c r="C62" s="67">
        <v>9.0500000000000043</v>
      </c>
      <c r="D62" s="67">
        <v>20.2</v>
      </c>
      <c r="E62" s="37">
        <v>8</v>
      </c>
      <c r="F62" s="37">
        <v>7.1</v>
      </c>
      <c r="G62" s="37">
        <v>-20.212765957446805</v>
      </c>
      <c r="H62" s="37">
        <v>32.446808510638306</v>
      </c>
      <c r="I62" s="37">
        <v>44.849999999999994</v>
      </c>
      <c r="J62" s="37">
        <v>26.499999999999996</v>
      </c>
      <c r="K62" s="37">
        <v>29.799999999999997</v>
      </c>
      <c r="L62" s="37">
        <v>33.5</v>
      </c>
      <c r="M62" s="37">
        <v>4.5</v>
      </c>
      <c r="N62" s="37">
        <v>34.199999999999996</v>
      </c>
      <c r="O62" s="37">
        <v>39.799999999999997</v>
      </c>
      <c r="P62" s="37">
        <v>44.900000000000006</v>
      </c>
      <c r="Q62" s="37">
        <v>42.75</v>
      </c>
      <c r="R62" s="37">
        <v>22.9</v>
      </c>
      <c r="S62" s="37">
        <v>41.849999999999994</v>
      </c>
      <c r="T62" s="37">
        <v>35</v>
      </c>
      <c r="U62" s="37">
        <v>29.3</v>
      </c>
      <c r="V62" s="37">
        <v>35.200000000000003</v>
      </c>
      <c r="W62" s="37">
        <v>35.049999999999997</v>
      </c>
      <c r="X62" s="37">
        <v>33.833333333333336</v>
      </c>
      <c r="Y62" s="37"/>
    </row>
    <row r="63" spans="1:25" x14ac:dyDescent="0.2">
      <c r="A63" s="10" t="s">
        <v>44</v>
      </c>
      <c r="B63" s="67">
        <v>20.121951219512191</v>
      </c>
      <c r="C63" s="67">
        <v>38.399999999999991</v>
      </c>
      <c r="D63" s="67">
        <v>33.1</v>
      </c>
      <c r="E63" s="37">
        <v>16.5</v>
      </c>
      <c r="F63" s="37">
        <v>-7.1</v>
      </c>
      <c r="G63" s="37">
        <v>-24.822695035460992</v>
      </c>
      <c r="H63" s="37">
        <v>56.38297872340425</v>
      </c>
      <c r="I63" s="37">
        <v>62.7</v>
      </c>
      <c r="J63" s="37">
        <v>27.650000000000006</v>
      </c>
      <c r="K63" s="37">
        <v>51.899999999999991</v>
      </c>
      <c r="L63" s="37">
        <v>34.85</v>
      </c>
      <c r="M63" s="37">
        <v>35.75</v>
      </c>
      <c r="N63" s="37">
        <v>45.350000000000009</v>
      </c>
      <c r="O63" s="37">
        <v>40.050000000000004</v>
      </c>
      <c r="P63" s="37">
        <v>50.550000000000004</v>
      </c>
      <c r="Q63" s="37">
        <v>48.449999999999996</v>
      </c>
      <c r="R63" s="37">
        <v>39.700000000000003</v>
      </c>
      <c r="S63" s="37">
        <v>52.1</v>
      </c>
      <c r="T63" s="37">
        <v>45.349999999999994</v>
      </c>
      <c r="U63" s="37">
        <v>32.799999999999997</v>
      </c>
      <c r="V63" s="37">
        <v>46.25</v>
      </c>
      <c r="W63" s="37">
        <v>42.150000000000006</v>
      </c>
      <c r="X63" s="37">
        <v>44.666666666666664</v>
      </c>
      <c r="Y63" s="37"/>
    </row>
    <row r="64" spans="1:25" x14ac:dyDescent="0.2">
      <c r="A64" s="202" t="s">
        <v>45</v>
      </c>
      <c r="B64" s="115">
        <v>17.073170731707314</v>
      </c>
      <c r="C64" s="115">
        <v>79.349999999999994</v>
      </c>
      <c r="D64" s="115">
        <v>39.5</v>
      </c>
      <c r="E64" s="47">
        <v>27.4</v>
      </c>
      <c r="F64" s="47">
        <v>27.4</v>
      </c>
      <c r="G64" s="47">
        <v>5.6737588652482316</v>
      </c>
      <c r="H64" s="47">
        <v>56.914893617021271</v>
      </c>
      <c r="I64" s="47">
        <v>75.95</v>
      </c>
      <c r="J64" s="47">
        <v>61.199999999999989</v>
      </c>
      <c r="K64" s="47">
        <v>76.100000000000009</v>
      </c>
      <c r="L64" s="47">
        <v>64.599999999999994</v>
      </c>
      <c r="M64" s="47">
        <v>66.55</v>
      </c>
      <c r="N64" s="47">
        <v>81.850000000000009</v>
      </c>
      <c r="O64" s="47">
        <v>72.300000000000011</v>
      </c>
      <c r="P64" s="47">
        <v>70.25</v>
      </c>
      <c r="Q64" s="47">
        <v>68.5</v>
      </c>
      <c r="R64" s="47">
        <v>75.05</v>
      </c>
      <c r="S64" s="47">
        <v>71.5</v>
      </c>
      <c r="T64" s="47">
        <v>65.849999999999994</v>
      </c>
      <c r="U64" s="47">
        <v>74.599999999999994</v>
      </c>
      <c r="V64" s="47">
        <v>69.3</v>
      </c>
      <c r="W64" s="47">
        <v>57.449999999999996</v>
      </c>
      <c r="X64" s="47">
        <v>57.333333333333329</v>
      </c>
      <c r="Y64" s="37"/>
    </row>
    <row r="65" spans="1:25" s="42" customFormat="1" x14ac:dyDescent="0.2">
      <c r="A65" s="325" t="s">
        <v>73</v>
      </c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53"/>
      <c r="P65" s="53"/>
      <c r="Q65" s="53"/>
      <c r="R65" s="37"/>
      <c r="S65" s="53"/>
      <c r="T65" s="53"/>
      <c r="U65" s="53"/>
      <c r="V65" s="37"/>
      <c r="W65" s="37"/>
      <c r="X65" s="37"/>
      <c r="Y65" s="37"/>
    </row>
    <row r="66" spans="1:25" x14ac:dyDescent="0.2">
      <c r="A66" s="10" t="s">
        <v>48</v>
      </c>
      <c r="B66" s="120">
        <v>-10.975609756097562</v>
      </c>
      <c r="C66" s="121">
        <v>19</v>
      </c>
      <c r="D66" s="118">
        <v>-29</v>
      </c>
      <c r="E66" s="53">
        <v>-4.9000000000000004</v>
      </c>
      <c r="F66" s="53">
        <v>-20</v>
      </c>
      <c r="G66" s="53">
        <v>5.673758865248228</v>
      </c>
      <c r="H66" s="53">
        <v>7.4468085106382986</v>
      </c>
      <c r="I66" s="53">
        <v>-5.0999999999999996</v>
      </c>
      <c r="J66" s="55">
        <v>22.3</v>
      </c>
      <c r="K66" s="53">
        <v>11.799999999999997</v>
      </c>
      <c r="L66" s="46">
        <v>13.2</v>
      </c>
      <c r="M66" s="38">
        <v>42.2</v>
      </c>
      <c r="N66" s="53">
        <v>19.5</v>
      </c>
      <c r="O66" s="53">
        <v>12</v>
      </c>
      <c r="P66" s="53">
        <v>2.1000000000000014</v>
      </c>
      <c r="Q66" s="53">
        <v>-16.2</v>
      </c>
      <c r="R66" s="37">
        <v>0.39999999999999858</v>
      </c>
      <c r="S66" s="53">
        <v>-9.8000000000000007</v>
      </c>
      <c r="T66" s="53">
        <v>-10.3</v>
      </c>
      <c r="U66" s="53">
        <v>-4.4000000000000021</v>
      </c>
      <c r="V66" s="37">
        <v>7.8000000000000043</v>
      </c>
      <c r="W66" s="37">
        <v>6</v>
      </c>
      <c r="X66" s="37">
        <v>7.6666666666666643</v>
      </c>
      <c r="Y66" s="37"/>
    </row>
    <row r="67" spans="1:25" x14ac:dyDescent="0.2">
      <c r="A67" s="10" t="s">
        <v>49</v>
      </c>
      <c r="B67" s="67">
        <v>39.024390243902445</v>
      </c>
      <c r="C67" s="121">
        <v>28</v>
      </c>
      <c r="D67" s="118">
        <v>12.9</v>
      </c>
      <c r="E67" s="53">
        <v>13.4</v>
      </c>
      <c r="F67" s="53">
        <v>28.6</v>
      </c>
      <c r="G67" s="53">
        <v>48.226950354609926</v>
      </c>
      <c r="H67" s="53">
        <v>-3.1914893617021285</v>
      </c>
      <c r="I67" s="55">
        <v>27.4</v>
      </c>
      <c r="J67" s="55">
        <v>29.4</v>
      </c>
      <c r="K67" s="53">
        <v>11.799999999999997</v>
      </c>
      <c r="L67" s="37">
        <v>13.1</v>
      </c>
      <c r="M67" s="38">
        <v>11.8</v>
      </c>
      <c r="N67" s="53">
        <v>10</v>
      </c>
      <c r="O67" s="53">
        <v>1.1000000000000001</v>
      </c>
      <c r="P67" s="53">
        <v>-1.6000000000000014</v>
      </c>
      <c r="Q67" s="53">
        <v>34.599999999999994</v>
      </c>
      <c r="R67" s="37">
        <v>32.1</v>
      </c>
      <c r="S67" s="53">
        <v>16.899999999999999</v>
      </c>
      <c r="T67" s="53">
        <v>27.900000000000002</v>
      </c>
      <c r="U67" s="53">
        <v>26.8</v>
      </c>
      <c r="V67" s="37">
        <v>22.4</v>
      </c>
      <c r="W67" s="37">
        <v>31.200000000000003</v>
      </c>
      <c r="X67" s="37">
        <v>12.333333333333332</v>
      </c>
      <c r="Y67" s="37"/>
    </row>
    <row r="68" spans="1:25" x14ac:dyDescent="0.2">
      <c r="A68" s="10" t="s">
        <v>50</v>
      </c>
      <c r="B68" s="67">
        <v>30.487804878048777</v>
      </c>
      <c r="C68" s="67">
        <v>-2</v>
      </c>
      <c r="D68" s="118">
        <v>4.8</v>
      </c>
      <c r="E68" s="53">
        <v>-3.7</v>
      </c>
      <c r="F68" s="53">
        <v>34.299999999999997</v>
      </c>
      <c r="G68" s="53">
        <v>40.425531914893611</v>
      </c>
      <c r="H68" s="53">
        <v>1.0638297872340416</v>
      </c>
      <c r="I68" s="55">
        <v>-1.1000000000000001</v>
      </c>
      <c r="J68" s="55">
        <v>2.2999999999999972</v>
      </c>
      <c r="K68" s="53">
        <v>6.8999999999999986</v>
      </c>
      <c r="L68" s="37">
        <v>2.8000000000000007</v>
      </c>
      <c r="M68" s="37">
        <v>32</v>
      </c>
      <c r="N68" s="53">
        <v>-11.5</v>
      </c>
      <c r="O68" s="37">
        <v>-1.5999999999999979</v>
      </c>
      <c r="P68" s="37">
        <v>25.4</v>
      </c>
      <c r="Q68" s="37">
        <v>10.299999999999997</v>
      </c>
      <c r="R68" s="37">
        <v>7.6999999999999993</v>
      </c>
      <c r="S68" s="37">
        <v>14.8</v>
      </c>
      <c r="T68" s="37">
        <v>20.299999999999997</v>
      </c>
      <c r="U68" s="37">
        <v>15.299999999999997</v>
      </c>
      <c r="V68" s="37">
        <v>7.1000000000000014</v>
      </c>
      <c r="W68" s="37">
        <v>9.1000000000000014</v>
      </c>
      <c r="X68" s="37">
        <v>6.3333333333333321</v>
      </c>
      <c r="Y68" s="37"/>
    </row>
    <row r="69" spans="1:25" s="42" customFormat="1" x14ac:dyDescent="0.2">
      <c r="A69" s="315" t="s">
        <v>74</v>
      </c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37"/>
    </row>
    <row r="70" spans="1:25" x14ac:dyDescent="0.2">
      <c r="A70" s="10" t="s">
        <v>48</v>
      </c>
      <c r="B70" s="120">
        <v>23.170731707317071</v>
      </c>
      <c r="C70" s="121">
        <v>20.7</v>
      </c>
      <c r="D70" s="67">
        <v>1.6</v>
      </c>
      <c r="E70" s="37">
        <v>1.2</v>
      </c>
      <c r="F70" s="37">
        <v>-11.4</v>
      </c>
      <c r="G70" s="37">
        <v>4.9645390070922026</v>
      </c>
      <c r="H70" s="37">
        <v>38.297872340425528</v>
      </c>
      <c r="I70" s="4">
        <v>20.599999999999998</v>
      </c>
      <c r="J70" s="4">
        <v>21.2</v>
      </c>
      <c r="K70" s="37">
        <v>21.700000000000003</v>
      </c>
      <c r="L70" s="46">
        <v>20.7</v>
      </c>
      <c r="M70" s="38">
        <v>43.9</v>
      </c>
      <c r="N70" s="37">
        <v>11.599999999999998</v>
      </c>
      <c r="O70" s="37">
        <v>21.500000000000004</v>
      </c>
      <c r="P70" s="37">
        <v>29.699999999999996</v>
      </c>
      <c r="Q70" s="37">
        <v>13.799999999999997</v>
      </c>
      <c r="R70" s="37">
        <v>13.399999999999999</v>
      </c>
      <c r="S70" s="37">
        <v>-2.8000000000000007</v>
      </c>
      <c r="T70" s="37">
        <v>10</v>
      </c>
      <c r="U70" s="37">
        <v>5.1000000000000014</v>
      </c>
      <c r="V70" s="37">
        <v>4.8000000000000007</v>
      </c>
      <c r="W70" s="37">
        <v>5.3999999999999986</v>
      </c>
      <c r="X70" s="37">
        <v>-4.6666666666666679</v>
      </c>
      <c r="Y70" s="37"/>
    </row>
    <row r="71" spans="1:25" x14ac:dyDescent="0.2">
      <c r="A71" s="10" t="s">
        <v>49</v>
      </c>
      <c r="B71" s="67">
        <v>10.975609756097562</v>
      </c>
      <c r="C71" s="121">
        <v>6.9</v>
      </c>
      <c r="D71" s="67">
        <v>22.6</v>
      </c>
      <c r="E71" s="37">
        <v>6.1</v>
      </c>
      <c r="F71" s="37">
        <v>42.9</v>
      </c>
      <c r="G71" s="37">
        <v>22.695035460992909</v>
      </c>
      <c r="H71" s="37">
        <v>19.148936170212764</v>
      </c>
      <c r="I71" s="4">
        <v>10.300000000000004</v>
      </c>
      <c r="J71" s="4">
        <v>10.5</v>
      </c>
      <c r="K71" s="37">
        <v>26.700000000000003</v>
      </c>
      <c r="L71" s="37">
        <v>10.300000000000004</v>
      </c>
      <c r="M71" s="38">
        <v>39.9</v>
      </c>
      <c r="N71" s="37">
        <v>18.899999999999999</v>
      </c>
      <c r="O71" s="37">
        <v>0.5</v>
      </c>
      <c r="P71" s="37">
        <v>4.7999999999999972</v>
      </c>
      <c r="Q71" s="37">
        <v>9.2000000000000028</v>
      </c>
      <c r="R71" s="37">
        <v>8.5</v>
      </c>
      <c r="S71" s="37">
        <v>5.5999999999999979</v>
      </c>
      <c r="T71" s="37">
        <v>31.4</v>
      </c>
      <c r="U71" s="37">
        <v>14.100000000000001</v>
      </c>
      <c r="V71" s="37">
        <v>20.399999999999999</v>
      </c>
      <c r="W71" s="37">
        <v>24.499999999999996</v>
      </c>
      <c r="X71" s="37">
        <v>3</v>
      </c>
      <c r="Y71" s="37"/>
    </row>
    <row r="72" spans="1:25" x14ac:dyDescent="0.2">
      <c r="A72" s="202" t="s">
        <v>50</v>
      </c>
      <c r="B72" s="115">
        <v>21.95121951219512</v>
      </c>
      <c r="C72" s="115">
        <v>-12.1</v>
      </c>
      <c r="D72" s="115">
        <v>-1.6</v>
      </c>
      <c r="E72" s="47">
        <v>-2.4</v>
      </c>
      <c r="F72" s="47">
        <v>31.4</v>
      </c>
      <c r="G72" s="47">
        <v>33.333333333333336</v>
      </c>
      <c r="H72" s="47">
        <v>-12.76595744680851</v>
      </c>
      <c r="I72" s="113">
        <v>-30.8</v>
      </c>
      <c r="J72" s="113">
        <v>-2.2999999999999972</v>
      </c>
      <c r="K72" s="47">
        <v>21.1</v>
      </c>
      <c r="L72" s="47">
        <v>-1</v>
      </c>
      <c r="M72" s="47">
        <v>15.099999999999998</v>
      </c>
      <c r="N72" s="47">
        <v>0</v>
      </c>
      <c r="O72" s="47">
        <v>-24.2</v>
      </c>
      <c r="P72" s="47">
        <v>6.5000000000000036</v>
      </c>
      <c r="Q72" s="47">
        <v>2.5</v>
      </c>
      <c r="R72" s="47">
        <v>7.8000000000000007</v>
      </c>
      <c r="S72" s="47">
        <v>12.399999999999999</v>
      </c>
      <c r="T72" s="47">
        <v>11.399999999999999</v>
      </c>
      <c r="U72" s="47">
        <v>11.399999999999999</v>
      </c>
      <c r="V72" s="47">
        <v>5.7000000000000028</v>
      </c>
      <c r="W72" s="47">
        <v>3.6999999999999993</v>
      </c>
      <c r="X72" s="47">
        <v>1.3333333333333428</v>
      </c>
      <c r="Y72" s="37"/>
    </row>
    <row r="73" spans="1:25" s="42" customFormat="1" x14ac:dyDescent="0.2">
      <c r="A73" s="315" t="s">
        <v>75</v>
      </c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37"/>
    </row>
    <row r="74" spans="1:25" x14ac:dyDescent="0.2">
      <c r="A74" s="10" t="s">
        <v>53</v>
      </c>
      <c r="B74" s="67">
        <v>15.853658536585366</v>
      </c>
      <c r="C74" s="67">
        <v>20.689655172413794</v>
      </c>
      <c r="D74" s="67">
        <v>30.7</v>
      </c>
      <c r="E74" s="37">
        <v>6.0975609756097562</v>
      </c>
      <c r="F74" s="37">
        <v>11.428571428571429</v>
      </c>
      <c r="G74" s="37">
        <v>17.7</v>
      </c>
      <c r="H74" s="37">
        <v>24.468085106382979</v>
      </c>
      <c r="I74" s="4">
        <v>24.1</v>
      </c>
      <c r="J74" s="4">
        <v>21.2</v>
      </c>
      <c r="K74" s="37">
        <v>26.1</v>
      </c>
      <c r="L74" s="37">
        <v>15.1</v>
      </c>
      <c r="M74" s="37">
        <v>14</v>
      </c>
      <c r="N74" s="37">
        <v>15.3</v>
      </c>
      <c r="O74" s="37">
        <v>18.8</v>
      </c>
      <c r="P74" s="37">
        <v>17.3</v>
      </c>
      <c r="Q74" s="37">
        <v>16.600000000000001</v>
      </c>
      <c r="R74" s="37">
        <v>19</v>
      </c>
      <c r="S74" s="37">
        <v>27.1</v>
      </c>
      <c r="T74" s="37">
        <v>11.7</v>
      </c>
      <c r="U74" s="37">
        <v>14.4</v>
      </c>
      <c r="V74" s="37">
        <v>12.8813559322033</v>
      </c>
      <c r="W74" s="37">
        <v>16.778523489932802</v>
      </c>
      <c r="X74" s="37">
        <v>20.666666666666668</v>
      </c>
      <c r="Y74" s="37"/>
    </row>
    <row r="75" spans="1:25" x14ac:dyDescent="0.2">
      <c r="A75" s="10" t="s">
        <v>54</v>
      </c>
      <c r="B75" s="67">
        <v>9.7560975609756095</v>
      </c>
      <c r="C75" s="67">
        <v>1.7241379310344827</v>
      </c>
      <c r="D75" s="67">
        <v>3.225806451612903</v>
      </c>
      <c r="E75" s="37">
        <v>46</v>
      </c>
      <c r="F75" s="37">
        <v>0</v>
      </c>
      <c r="G75" s="37">
        <v>9.9</v>
      </c>
      <c r="H75" s="37">
        <v>2.1276595744680851</v>
      </c>
      <c r="I75" s="4">
        <v>2.2999999999999998</v>
      </c>
      <c r="J75" s="4">
        <v>2.4</v>
      </c>
      <c r="K75" s="37">
        <v>0.6</v>
      </c>
      <c r="L75" s="37">
        <v>0.9</v>
      </c>
      <c r="M75" s="37">
        <v>0.6</v>
      </c>
      <c r="N75" s="37">
        <v>1.1000000000000001</v>
      </c>
      <c r="O75" s="37">
        <v>2.2000000000000002</v>
      </c>
      <c r="P75" s="37">
        <v>2.2000000000000002</v>
      </c>
      <c r="Q75" s="37">
        <v>1.8</v>
      </c>
      <c r="R75" s="37">
        <v>2.1</v>
      </c>
      <c r="S75" s="37">
        <v>2.5</v>
      </c>
      <c r="T75" s="37">
        <v>3.8</v>
      </c>
      <c r="U75" s="37">
        <v>0.3</v>
      </c>
      <c r="V75" s="37">
        <v>2.3728813559322002</v>
      </c>
      <c r="W75" s="37">
        <v>2.3489932885906</v>
      </c>
      <c r="X75" s="37">
        <v>1.3333333333333335</v>
      </c>
      <c r="Y75" s="37"/>
    </row>
    <row r="76" spans="1:25" x14ac:dyDescent="0.2">
      <c r="A76" s="10" t="s">
        <v>55</v>
      </c>
      <c r="B76" s="67">
        <v>14.634146341463415</v>
      </c>
      <c r="C76" s="67">
        <v>17.241379310344829</v>
      </c>
      <c r="D76" s="67">
        <v>6.6</v>
      </c>
      <c r="E76" s="37">
        <v>7.7</v>
      </c>
      <c r="F76" s="37">
        <v>5.7142857142857144</v>
      </c>
      <c r="G76" s="37">
        <v>7.8</v>
      </c>
      <c r="H76" s="37">
        <v>12.76595744680851</v>
      </c>
      <c r="I76" s="4">
        <v>10.3</v>
      </c>
      <c r="J76" s="4">
        <v>15.3</v>
      </c>
      <c r="K76" s="37">
        <v>12.4</v>
      </c>
      <c r="L76" s="37">
        <v>15.1</v>
      </c>
      <c r="M76" s="37">
        <v>18.5</v>
      </c>
      <c r="N76" s="37">
        <v>10</v>
      </c>
      <c r="O76" s="37">
        <v>8.1</v>
      </c>
      <c r="P76" s="37">
        <v>13</v>
      </c>
      <c r="Q76" s="37">
        <v>6.7</v>
      </c>
      <c r="R76" s="37">
        <v>10.9</v>
      </c>
      <c r="S76" s="37">
        <v>8.5</v>
      </c>
      <c r="T76" s="37">
        <v>6.2</v>
      </c>
      <c r="U76" s="37">
        <v>7.4</v>
      </c>
      <c r="V76" s="37">
        <v>7.4576271186440604</v>
      </c>
      <c r="W76" s="37">
        <v>9.0604026845637495</v>
      </c>
      <c r="X76" s="37">
        <v>10.666666666666668</v>
      </c>
      <c r="Y76" s="37"/>
    </row>
    <row r="77" spans="1:25" x14ac:dyDescent="0.2">
      <c r="A77" s="202" t="s">
        <v>56</v>
      </c>
      <c r="B77" s="115">
        <v>59.756097560975611</v>
      </c>
      <c r="C77" s="115">
        <v>56.03448275862069</v>
      </c>
      <c r="D77" s="115">
        <v>59.677419354838712</v>
      </c>
      <c r="E77" s="47">
        <v>40.243902439024389</v>
      </c>
      <c r="F77" s="47">
        <v>82.857142857142861</v>
      </c>
      <c r="G77" s="47">
        <v>64.5</v>
      </c>
      <c r="H77" s="47">
        <v>60.638297872340424</v>
      </c>
      <c r="I77" s="47">
        <v>63.2</v>
      </c>
      <c r="J77" s="113">
        <v>61.2</v>
      </c>
      <c r="K77" s="47">
        <v>60.9</v>
      </c>
      <c r="L77" s="47">
        <v>67.900000000000006</v>
      </c>
      <c r="M77" s="47">
        <v>66.900000000000006</v>
      </c>
      <c r="N77" s="47">
        <v>73.7</v>
      </c>
      <c r="O77" s="47">
        <v>71</v>
      </c>
      <c r="P77" s="47">
        <v>67.599999999999994</v>
      </c>
      <c r="Q77" s="47">
        <v>57.2</v>
      </c>
      <c r="R77" s="47">
        <v>68</v>
      </c>
      <c r="S77" s="47">
        <v>62</v>
      </c>
      <c r="T77" s="47">
        <v>78.3</v>
      </c>
      <c r="U77" s="47">
        <v>77.900000000000006</v>
      </c>
      <c r="V77" s="47">
        <v>77.288135593220304</v>
      </c>
      <c r="W77" s="47">
        <v>71.812080536912703</v>
      </c>
      <c r="X77" s="47">
        <v>67.333333333333329</v>
      </c>
      <c r="Y77" s="37"/>
    </row>
    <row r="78" spans="1:25" s="42" customFormat="1" x14ac:dyDescent="0.2">
      <c r="A78" s="325" t="s">
        <v>76</v>
      </c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53"/>
      <c r="P78" s="53"/>
      <c r="Q78" s="53"/>
      <c r="R78" s="37"/>
      <c r="S78" s="53"/>
      <c r="T78" s="53"/>
      <c r="U78" s="53"/>
      <c r="V78" s="37"/>
      <c r="W78" s="37"/>
      <c r="X78" s="37"/>
      <c r="Y78" s="37"/>
    </row>
    <row r="79" spans="1:25" x14ac:dyDescent="0.2">
      <c r="A79" s="10" t="s">
        <v>59</v>
      </c>
      <c r="B79" s="118">
        <v>70.731707317073173</v>
      </c>
      <c r="C79" s="118">
        <v>85.34482758620689</v>
      </c>
      <c r="D79" s="118">
        <v>59.677419354838712</v>
      </c>
      <c r="E79" s="53">
        <v>43.902439024390247</v>
      </c>
      <c r="F79" s="53">
        <v>77.142857142857139</v>
      </c>
      <c r="G79" s="53">
        <v>76.59574468085107</v>
      </c>
      <c r="H79" s="53">
        <v>74.468085106382972</v>
      </c>
      <c r="I79" s="55">
        <v>81.599999999999994</v>
      </c>
      <c r="J79" s="55">
        <v>72.900000000000006</v>
      </c>
      <c r="K79" s="53">
        <v>80.7</v>
      </c>
      <c r="L79" s="53">
        <v>75.5</v>
      </c>
      <c r="M79" s="53">
        <v>77</v>
      </c>
      <c r="N79" s="53">
        <v>83.2</v>
      </c>
      <c r="O79" s="53">
        <v>74.2</v>
      </c>
      <c r="P79" s="53">
        <v>75.7</v>
      </c>
      <c r="Q79" s="53">
        <v>82</v>
      </c>
      <c r="R79" s="37">
        <v>83.5</v>
      </c>
      <c r="S79" s="53">
        <v>76.8</v>
      </c>
      <c r="T79" s="53">
        <v>85.2</v>
      </c>
      <c r="U79" s="53">
        <v>82.3</v>
      </c>
      <c r="V79" s="37">
        <v>85.423728813559293</v>
      </c>
      <c r="W79" s="37">
        <v>78.859060402684506</v>
      </c>
      <c r="X79" s="37">
        <v>78.333333333333329</v>
      </c>
      <c r="Y79" s="37"/>
    </row>
    <row r="80" spans="1:25" x14ac:dyDescent="0.2">
      <c r="A80" s="10" t="s">
        <v>60</v>
      </c>
      <c r="B80" s="118">
        <v>20.73170731707317</v>
      </c>
      <c r="C80" s="118">
        <v>11.206896551724139</v>
      </c>
      <c r="D80" s="118">
        <v>30.6</v>
      </c>
      <c r="E80" s="53">
        <v>7.3170731707317076</v>
      </c>
      <c r="F80" s="53">
        <v>14.285714285714286</v>
      </c>
      <c r="G80" s="53">
        <v>18.439716312056738</v>
      </c>
      <c r="H80" s="53">
        <v>11.702127659574469</v>
      </c>
      <c r="I80" s="55">
        <v>14.9</v>
      </c>
      <c r="J80" s="55">
        <v>20</v>
      </c>
      <c r="K80" s="53">
        <v>12.4</v>
      </c>
      <c r="L80" s="53">
        <v>19.8</v>
      </c>
      <c r="M80" s="53">
        <v>18.5</v>
      </c>
      <c r="N80" s="53">
        <v>12.1</v>
      </c>
      <c r="O80" s="53">
        <v>17.7</v>
      </c>
      <c r="P80" s="53">
        <v>17.3</v>
      </c>
      <c r="Q80" s="53">
        <v>8.8000000000000007</v>
      </c>
      <c r="R80" s="37">
        <v>11.3</v>
      </c>
      <c r="S80" s="53">
        <v>15.1</v>
      </c>
      <c r="T80" s="53">
        <v>9.3000000000000007</v>
      </c>
      <c r="U80" s="53">
        <v>12.4</v>
      </c>
      <c r="V80" s="37">
        <v>9.8305084745762699</v>
      </c>
      <c r="W80" s="37">
        <v>13.4228187919463</v>
      </c>
      <c r="X80" s="37">
        <v>10.333333333333334</v>
      </c>
      <c r="Y80" s="37"/>
    </row>
    <row r="81" spans="1:25" x14ac:dyDescent="0.2">
      <c r="A81" s="10" t="s">
        <v>61</v>
      </c>
      <c r="B81" s="118">
        <v>8.536585365853659</v>
      </c>
      <c r="C81" s="118">
        <v>3.4482758620689653</v>
      </c>
      <c r="D81" s="118">
        <v>9.67741935483871</v>
      </c>
      <c r="E81" s="53">
        <v>7.3170731707317076</v>
      </c>
      <c r="F81" s="53">
        <v>8.5714285714285712</v>
      </c>
      <c r="G81" s="53">
        <v>4.9553191489361703</v>
      </c>
      <c r="H81" s="53">
        <v>13.829787234042554</v>
      </c>
      <c r="I81" s="53">
        <v>3.4</v>
      </c>
      <c r="J81" s="55">
        <v>7.1</v>
      </c>
      <c r="K81" s="53">
        <v>6.8</v>
      </c>
      <c r="L81" s="53">
        <v>4.7</v>
      </c>
      <c r="M81" s="53">
        <v>4.5</v>
      </c>
      <c r="N81" s="53">
        <v>4.7</v>
      </c>
      <c r="O81" s="53">
        <v>8.1</v>
      </c>
      <c r="P81" s="53">
        <v>7</v>
      </c>
      <c r="Q81" s="53">
        <v>9.1999999999999993</v>
      </c>
      <c r="R81" s="37">
        <v>5.3</v>
      </c>
      <c r="S81" s="53">
        <v>8.1</v>
      </c>
      <c r="T81" s="53">
        <v>5.5</v>
      </c>
      <c r="U81" s="53">
        <v>5.4</v>
      </c>
      <c r="V81" s="37">
        <v>4.7457627118644004</v>
      </c>
      <c r="W81" s="37">
        <v>7.7181208053691197</v>
      </c>
      <c r="X81" s="37">
        <v>11.333333333333332</v>
      </c>
      <c r="Y81" s="37"/>
    </row>
    <row r="82" spans="1:25" x14ac:dyDescent="0.2">
      <c r="A82" s="10" t="s">
        <v>65</v>
      </c>
      <c r="B82" s="118">
        <v>0</v>
      </c>
      <c r="C82" s="118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/>
    </row>
    <row r="83" spans="1:25" s="42" customFormat="1" x14ac:dyDescent="0.2">
      <c r="A83" s="315" t="s">
        <v>77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37"/>
    </row>
    <row r="84" spans="1:25" s="124" customFormat="1" x14ac:dyDescent="0.2">
      <c r="A84" s="21" t="s">
        <v>69</v>
      </c>
      <c r="B84" s="123">
        <f>SUM(B85:B88)</f>
        <v>82</v>
      </c>
      <c r="C84" s="123">
        <f>C88+SUM(C85:C87)</f>
        <v>100</v>
      </c>
      <c r="D84" s="123">
        <v>48</v>
      </c>
      <c r="E84" s="22">
        <v>48</v>
      </c>
      <c r="F84" s="22">
        <v>35</v>
      </c>
      <c r="G84" s="22">
        <v>141</v>
      </c>
      <c r="H84" s="22">
        <v>94</v>
      </c>
      <c r="I84" s="22">
        <v>87</v>
      </c>
      <c r="J84" s="48">
        <v>85</v>
      </c>
      <c r="K84" s="22">
        <v>161</v>
      </c>
      <c r="L84" s="22">
        <v>106</v>
      </c>
      <c r="M84" s="22">
        <v>178</v>
      </c>
      <c r="N84" s="22">
        <v>190</v>
      </c>
      <c r="O84" s="48">
        <v>186</v>
      </c>
      <c r="P84" s="48">
        <v>185</v>
      </c>
      <c r="Q84" s="48">
        <v>283</v>
      </c>
      <c r="R84" s="48">
        <f>SUM(R85:R88)</f>
        <v>284</v>
      </c>
      <c r="S84" s="48">
        <v>284</v>
      </c>
      <c r="T84" s="48">
        <v>290</v>
      </c>
      <c r="U84" s="48">
        <v>299</v>
      </c>
      <c r="V84" s="48">
        <v>295</v>
      </c>
      <c r="W84" s="48">
        <v>298</v>
      </c>
      <c r="X84" s="48">
        <v>300</v>
      </c>
      <c r="Y84" s="48"/>
    </row>
    <row r="85" spans="1:25" x14ac:dyDescent="0.2">
      <c r="A85" s="9" t="s">
        <v>12</v>
      </c>
      <c r="B85" s="5">
        <v>24</v>
      </c>
      <c r="C85" s="5">
        <v>30</v>
      </c>
      <c r="D85" s="5">
        <v>13</v>
      </c>
      <c r="E85" s="4">
        <v>11</v>
      </c>
      <c r="F85" s="4">
        <v>8</v>
      </c>
      <c r="G85" s="4">
        <v>35</v>
      </c>
      <c r="H85" s="4">
        <v>25</v>
      </c>
      <c r="I85" s="4">
        <v>27</v>
      </c>
      <c r="J85" s="49">
        <v>19</v>
      </c>
      <c r="K85" s="4">
        <v>43</v>
      </c>
      <c r="L85" s="4">
        <v>15</v>
      </c>
      <c r="M85" s="4">
        <v>31</v>
      </c>
      <c r="N85" s="4">
        <v>37</v>
      </c>
      <c r="O85" s="49">
        <v>38</v>
      </c>
      <c r="P85" s="49">
        <v>37</v>
      </c>
      <c r="Q85" s="49">
        <v>46</v>
      </c>
      <c r="R85" s="49">
        <v>66</v>
      </c>
      <c r="S85" s="49">
        <v>73</v>
      </c>
      <c r="T85" s="49">
        <v>68</v>
      </c>
      <c r="U85" s="49">
        <v>67</v>
      </c>
      <c r="V85" s="49">
        <v>68</v>
      </c>
      <c r="W85" s="49">
        <v>72</v>
      </c>
      <c r="X85" s="49">
        <v>74</v>
      </c>
      <c r="Y85" s="49"/>
    </row>
    <row r="86" spans="1:25" x14ac:dyDescent="0.2">
      <c r="A86" s="10" t="s">
        <v>13</v>
      </c>
      <c r="B86" s="5">
        <v>15</v>
      </c>
      <c r="C86" s="5">
        <v>11</v>
      </c>
      <c r="D86" s="5">
        <v>4</v>
      </c>
      <c r="E86" s="4">
        <v>5</v>
      </c>
      <c r="F86" s="4">
        <v>0</v>
      </c>
      <c r="G86" s="4">
        <v>6</v>
      </c>
      <c r="H86" s="4">
        <v>3</v>
      </c>
      <c r="I86" s="4">
        <v>6</v>
      </c>
      <c r="J86" s="49">
        <v>5</v>
      </c>
      <c r="K86" s="4">
        <v>4</v>
      </c>
      <c r="L86" s="4">
        <v>1</v>
      </c>
      <c r="M86" s="4">
        <v>2</v>
      </c>
      <c r="N86" s="4">
        <v>2</v>
      </c>
      <c r="O86" s="49">
        <v>14</v>
      </c>
      <c r="P86" s="49">
        <v>8</v>
      </c>
      <c r="Q86" s="49">
        <v>8</v>
      </c>
      <c r="R86" s="49">
        <v>41</v>
      </c>
      <c r="S86" s="49">
        <v>47</v>
      </c>
      <c r="T86" s="49">
        <v>40</v>
      </c>
      <c r="U86" s="49">
        <v>43</v>
      </c>
      <c r="V86" s="49">
        <v>48</v>
      </c>
      <c r="W86" s="49">
        <v>49</v>
      </c>
      <c r="X86" s="49">
        <v>49</v>
      </c>
      <c r="Y86" s="49"/>
    </row>
    <row r="87" spans="1:25" x14ac:dyDescent="0.2">
      <c r="A87" s="10" t="s">
        <v>14</v>
      </c>
      <c r="B87" s="5">
        <v>14</v>
      </c>
      <c r="C87" s="5">
        <v>10</v>
      </c>
      <c r="D87" s="5">
        <v>13</v>
      </c>
      <c r="E87" s="4">
        <v>12</v>
      </c>
      <c r="F87" s="4">
        <v>12</v>
      </c>
      <c r="G87" s="4">
        <v>33</v>
      </c>
      <c r="H87" s="4">
        <v>27</v>
      </c>
      <c r="I87" s="4">
        <v>24</v>
      </c>
      <c r="J87" s="49">
        <v>24</v>
      </c>
      <c r="K87" s="4">
        <v>57</v>
      </c>
      <c r="L87" s="4">
        <v>30</v>
      </c>
      <c r="M87" s="4">
        <v>25</v>
      </c>
      <c r="N87" s="4">
        <v>52</v>
      </c>
      <c r="O87" s="49">
        <v>40</v>
      </c>
      <c r="P87" s="49">
        <v>58</v>
      </c>
      <c r="Q87" s="49">
        <v>96</v>
      </c>
      <c r="R87" s="49">
        <v>74</v>
      </c>
      <c r="S87" s="49">
        <v>75</v>
      </c>
      <c r="T87" s="49">
        <v>72</v>
      </c>
      <c r="U87" s="49">
        <v>78</v>
      </c>
      <c r="V87" s="49">
        <v>71</v>
      </c>
      <c r="W87" s="49">
        <v>72</v>
      </c>
      <c r="X87" s="49">
        <v>73</v>
      </c>
      <c r="Y87" s="49"/>
    </row>
    <row r="88" spans="1:25" x14ac:dyDescent="0.2">
      <c r="A88" s="10" t="s">
        <v>15</v>
      </c>
      <c r="B88" s="125">
        <f>3+SUM(B89:B92)</f>
        <v>29</v>
      </c>
      <c r="C88" s="125">
        <f>13+SUM(C89:C92)</f>
        <v>49</v>
      </c>
      <c r="D88" s="125">
        <v>18</v>
      </c>
      <c r="E88" s="24">
        <v>20</v>
      </c>
      <c r="F88" s="24">
        <v>15</v>
      </c>
      <c r="G88" s="24">
        <v>67</v>
      </c>
      <c r="H88" s="25">
        <v>39</v>
      </c>
      <c r="I88" s="25">
        <v>30</v>
      </c>
      <c r="J88" s="50">
        <v>37</v>
      </c>
      <c r="K88" s="24">
        <v>57</v>
      </c>
      <c r="L88" s="24">
        <v>60</v>
      </c>
      <c r="M88" s="24">
        <v>120</v>
      </c>
      <c r="N88" s="24">
        <v>99</v>
      </c>
      <c r="O88" s="106">
        <v>94</v>
      </c>
      <c r="P88" s="106">
        <v>82</v>
      </c>
      <c r="Q88" s="106">
        <v>133</v>
      </c>
      <c r="R88" s="106">
        <f>R89+R90+R91+R92</f>
        <v>103</v>
      </c>
      <c r="S88" s="106">
        <v>89</v>
      </c>
      <c r="T88" s="106">
        <v>110</v>
      </c>
      <c r="U88" s="106">
        <v>111</v>
      </c>
      <c r="V88" s="106">
        <v>108</v>
      </c>
      <c r="W88" s="106">
        <v>105</v>
      </c>
      <c r="X88" s="106">
        <v>104</v>
      </c>
      <c r="Y88" s="106"/>
    </row>
    <row r="89" spans="1:25" x14ac:dyDescent="0.2">
      <c r="A89" s="11" t="s">
        <v>16</v>
      </c>
      <c r="B89" s="5">
        <v>5</v>
      </c>
      <c r="C89" s="5">
        <v>2</v>
      </c>
      <c r="D89" s="5">
        <v>0</v>
      </c>
      <c r="E89" s="4">
        <v>0</v>
      </c>
      <c r="F89" s="4">
        <v>0</v>
      </c>
      <c r="G89" s="56">
        <v>0</v>
      </c>
      <c r="H89" s="4">
        <v>1</v>
      </c>
      <c r="I89" s="4">
        <v>1</v>
      </c>
      <c r="J89" s="49">
        <v>2</v>
      </c>
      <c r="K89" s="4">
        <v>5</v>
      </c>
      <c r="L89" s="4">
        <v>5</v>
      </c>
      <c r="M89" s="4">
        <v>5</v>
      </c>
      <c r="N89" s="4">
        <v>7</v>
      </c>
      <c r="O89" s="49">
        <v>15</v>
      </c>
      <c r="P89" s="49">
        <v>10</v>
      </c>
      <c r="Q89" s="49">
        <v>9</v>
      </c>
      <c r="R89" s="49">
        <v>21</v>
      </c>
      <c r="S89" s="49">
        <v>20</v>
      </c>
      <c r="T89" s="49">
        <v>17</v>
      </c>
      <c r="U89" s="49">
        <v>15</v>
      </c>
      <c r="V89" s="49">
        <v>27</v>
      </c>
      <c r="W89" s="49">
        <v>24</v>
      </c>
      <c r="X89" s="49">
        <v>23</v>
      </c>
      <c r="Y89" s="49"/>
    </row>
    <row r="90" spans="1:25" x14ac:dyDescent="0.2">
      <c r="A90" s="11" t="s">
        <v>17</v>
      </c>
      <c r="B90" s="5">
        <v>10</v>
      </c>
      <c r="C90" s="5">
        <v>24</v>
      </c>
      <c r="D90" s="5">
        <v>6</v>
      </c>
      <c r="E90" s="4">
        <v>6</v>
      </c>
      <c r="F90" s="4">
        <v>3</v>
      </c>
      <c r="G90" s="4">
        <v>4</v>
      </c>
      <c r="H90" s="4">
        <v>12</v>
      </c>
      <c r="I90" s="4">
        <v>12</v>
      </c>
      <c r="J90" s="49">
        <v>17</v>
      </c>
      <c r="K90" s="4">
        <v>14</v>
      </c>
      <c r="L90" s="4">
        <v>15</v>
      </c>
      <c r="M90" s="4">
        <v>13</v>
      </c>
      <c r="N90" s="4">
        <v>14</v>
      </c>
      <c r="O90" s="49">
        <v>13</v>
      </c>
      <c r="P90" s="49">
        <v>20</v>
      </c>
      <c r="Q90" s="49">
        <v>23</v>
      </c>
      <c r="R90" s="49">
        <v>31</v>
      </c>
      <c r="S90" s="49">
        <v>26</v>
      </c>
      <c r="T90" s="49">
        <v>34</v>
      </c>
      <c r="U90" s="49">
        <v>29</v>
      </c>
      <c r="V90" s="49">
        <v>27</v>
      </c>
      <c r="W90" s="49">
        <v>30</v>
      </c>
      <c r="X90" s="49">
        <v>30</v>
      </c>
      <c r="Y90" s="49"/>
    </row>
    <row r="91" spans="1:25" x14ac:dyDescent="0.2">
      <c r="A91" s="11" t="s">
        <v>18</v>
      </c>
      <c r="B91" s="5">
        <v>7</v>
      </c>
      <c r="C91" s="5">
        <v>8</v>
      </c>
      <c r="D91" s="5">
        <v>0</v>
      </c>
      <c r="E91" s="4">
        <v>4</v>
      </c>
      <c r="F91" s="4">
        <v>0</v>
      </c>
      <c r="G91" s="4">
        <v>1</v>
      </c>
      <c r="H91" s="4">
        <v>0</v>
      </c>
      <c r="I91" s="4">
        <v>0</v>
      </c>
      <c r="J91" s="49">
        <v>0</v>
      </c>
      <c r="K91" s="4">
        <v>10</v>
      </c>
      <c r="L91" s="4">
        <v>1</v>
      </c>
      <c r="M91" s="4">
        <v>14</v>
      </c>
      <c r="N91" s="4">
        <v>14</v>
      </c>
      <c r="O91" s="49">
        <v>7</v>
      </c>
      <c r="P91" s="49">
        <v>4</v>
      </c>
      <c r="Q91" s="49">
        <v>14</v>
      </c>
      <c r="R91" s="49">
        <v>27</v>
      </c>
      <c r="S91" s="49">
        <v>24</v>
      </c>
      <c r="T91" s="49">
        <v>29</v>
      </c>
      <c r="U91" s="49">
        <v>29</v>
      </c>
      <c r="V91" s="49">
        <v>26</v>
      </c>
      <c r="W91" s="49">
        <v>26</v>
      </c>
      <c r="X91" s="49">
        <v>26</v>
      </c>
      <c r="Y91" s="49"/>
    </row>
    <row r="92" spans="1:25" ht="15" thickBot="1" x14ac:dyDescent="0.25">
      <c r="A92" s="39" t="s">
        <v>19</v>
      </c>
      <c r="B92" s="128">
        <v>4</v>
      </c>
      <c r="C92" s="128">
        <v>2</v>
      </c>
      <c r="D92" s="128">
        <v>3</v>
      </c>
      <c r="E92" s="40">
        <v>2</v>
      </c>
      <c r="F92" s="40">
        <v>0</v>
      </c>
      <c r="G92" s="40">
        <v>10</v>
      </c>
      <c r="H92" s="40">
        <v>4</v>
      </c>
      <c r="I92" s="40">
        <v>2</v>
      </c>
      <c r="J92" s="51">
        <v>0</v>
      </c>
      <c r="K92" s="40">
        <v>0</v>
      </c>
      <c r="L92" s="40">
        <v>0</v>
      </c>
      <c r="M92" s="40">
        <v>0</v>
      </c>
      <c r="N92" s="40">
        <v>0</v>
      </c>
      <c r="O92" s="51">
        <v>1</v>
      </c>
      <c r="P92" s="51">
        <v>5</v>
      </c>
      <c r="Q92" s="51">
        <v>2</v>
      </c>
      <c r="R92" s="51">
        <v>24</v>
      </c>
      <c r="S92" s="51">
        <v>19</v>
      </c>
      <c r="T92" s="51">
        <v>30</v>
      </c>
      <c r="U92" s="51">
        <v>38</v>
      </c>
      <c r="V92" s="51">
        <v>28</v>
      </c>
      <c r="W92" s="51">
        <v>25</v>
      </c>
      <c r="X92" s="51">
        <v>25</v>
      </c>
      <c r="Y92" s="49"/>
    </row>
    <row r="93" spans="1:25" s="42" customFormat="1" x14ac:dyDescent="0.2">
      <c r="A93" s="315" t="s">
        <v>263</v>
      </c>
      <c r="B93" s="315"/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29"/>
      <c r="P93" s="29"/>
      <c r="Q93" s="29"/>
      <c r="R93" s="88"/>
      <c r="S93" s="88"/>
      <c r="T93" s="88"/>
      <c r="U93" s="88"/>
      <c r="V93" s="88"/>
      <c r="W93" s="88"/>
      <c r="X93" s="88"/>
      <c r="Y93" s="137"/>
    </row>
    <row r="94" spans="1:25" x14ac:dyDescent="0.2">
      <c r="A94" s="9" t="s">
        <v>12</v>
      </c>
      <c r="B94" s="37">
        <v>1.2195121951219514</v>
      </c>
      <c r="C94" s="37">
        <v>7.2413793103448274</v>
      </c>
      <c r="D94" s="37">
        <v>-6.2499999999999991</v>
      </c>
      <c r="E94" s="37">
        <v>0</v>
      </c>
      <c r="F94" s="37">
        <v>14.285714285714285</v>
      </c>
      <c r="G94" s="37">
        <v>4.2553191489361701</v>
      </c>
      <c r="H94" s="37">
        <v>-6.3829787234042552</v>
      </c>
      <c r="I94" s="37">
        <v>11.494252873563219</v>
      </c>
      <c r="J94" s="37">
        <v>2.3529411764705879</v>
      </c>
      <c r="K94" s="37">
        <v>-3.1055900621118013</v>
      </c>
      <c r="L94" s="37">
        <v>5.6603773584905657</v>
      </c>
      <c r="M94" s="37">
        <v>7.8651685393258424</v>
      </c>
      <c r="N94" s="37">
        <v>8.9473684210526319</v>
      </c>
      <c r="O94" s="37">
        <v>-2.150537634408602</v>
      </c>
      <c r="P94" s="37">
        <v>6.4864864864864877</v>
      </c>
      <c r="Q94" s="37">
        <v>0</v>
      </c>
      <c r="R94" s="37">
        <v>3.8732394366197176</v>
      </c>
      <c r="S94" s="37">
        <v>5.28169014084507</v>
      </c>
      <c r="T94" s="37">
        <v>4.1379310344827589</v>
      </c>
      <c r="U94" s="37">
        <v>6.0200668896321066</v>
      </c>
      <c r="V94" s="37">
        <v>7.4576271186440675</v>
      </c>
      <c r="W94" s="37">
        <v>9.7315436241610751</v>
      </c>
      <c r="X94" s="37">
        <v>5</v>
      </c>
      <c r="Y94" s="37"/>
    </row>
    <row r="95" spans="1:25" x14ac:dyDescent="0.2">
      <c r="A95" s="9" t="s">
        <v>13</v>
      </c>
      <c r="B95" s="37">
        <v>0</v>
      </c>
      <c r="C95" s="37">
        <v>3.9999999999999996</v>
      </c>
      <c r="D95" s="37">
        <v>-1.9230769230769229</v>
      </c>
      <c r="E95" s="37">
        <v>6.25</v>
      </c>
      <c r="F95" s="37">
        <v>0</v>
      </c>
      <c r="G95" s="37">
        <v>-0.70921985815602828</v>
      </c>
      <c r="H95" s="37">
        <v>-2.1276595744680846</v>
      </c>
      <c r="I95" s="37">
        <v>0</v>
      </c>
      <c r="J95" s="37">
        <v>1.1764705882352942</v>
      </c>
      <c r="K95" s="37">
        <v>-2.4844720496894408</v>
      </c>
      <c r="L95" s="37">
        <v>0.94339622641509435</v>
      </c>
      <c r="M95" s="37">
        <v>0.5617977528089888</v>
      </c>
      <c r="N95" s="37">
        <v>0.52631578947368418</v>
      </c>
      <c r="O95" s="37">
        <v>1.075268817204301</v>
      </c>
      <c r="P95" s="37">
        <v>2.7027027027027026</v>
      </c>
      <c r="Q95" s="37">
        <v>-0.70671378091872794</v>
      </c>
      <c r="R95" s="37">
        <v>2.4647887323943665</v>
      </c>
      <c r="S95" s="37">
        <v>7.3943661971830981</v>
      </c>
      <c r="T95" s="37">
        <v>0.34482758620689657</v>
      </c>
      <c r="U95" s="37">
        <v>2.3411371237458192</v>
      </c>
      <c r="V95" s="37">
        <v>4.0677966101694913</v>
      </c>
      <c r="W95" s="37">
        <v>4.3624161073825505</v>
      </c>
      <c r="X95" s="37">
        <v>4.666666666666667</v>
      </c>
      <c r="Y95" s="37"/>
    </row>
    <row r="96" spans="1:25" x14ac:dyDescent="0.2">
      <c r="A96" s="9" t="s">
        <v>14</v>
      </c>
      <c r="B96" s="37">
        <v>12.195121951219514</v>
      </c>
      <c r="C96" s="37">
        <v>0</v>
      </c>
      <c r="D96" s="37">
        <v>20.3125</v>
      </c>
      <c r="E96" s="37">
        <v>4.1666666666666661</v>
      </c>
      <c r="F96" s="37">
        <v>14.285714285714285</v>
      </c>
      <c r="G96" s="37">
        <v>0</v>
      </c>
      <c r="H96" s="37">
        <v>0</v>
      </c>
      <c r="I96" s="37">
        <v>2.2988505747126435</v>
      </c>
      <c r="J96" s="37">
        <v>-8.2352941176470598</v>
      </c>
      <c r="K96" s="37">
        <v>-0.62111801242236031</v>
      </c>
      <c r="L96" s="37">
        <v>9.4339622641509422</v>
      </c>
      <c r="M96" s="37">
        <v>5.0561797752808992</v>
      </c>
      <c r="N96" s="37">
        <v>11.05263157894737</v>
      </c>
      <c r="O96" s="37">
        <v>2.6881720430107525</v>
      </c>
      <c r="P96" s="37">
        <v>7.0270270270270281</v>
      </c>
      <c r="Q96" s="37">
        <v>-2.8268551236749113</v>
      </c>
      <c r="R96" s="37">
        <v>1.056338028169014</v>
      </c>
      <c r="S96" s="37">
        <v>4.5774647887323949</v>
      </c>
      <c r="T96" s="37">
        <v>8.9655172413793096</v>
      </c>
      <c r="U96" s="37">
        <v>5.0167224080267561</v>
      </c>
      <c r="V96" s="37">
        <v>3.7288135593220337</v>
      </c>
      <c r="W96" s="37">
        <v>5.7046979865771812</v>
      </c>
      <c r="X96" s="37">
        <v>6.333333333333333</v>
      </c>
      <c r="Y96" s="37"/>
    </row>
    <row r="97" spans="1:26" ht="15" thickBot="1" x14ac:dyDescent="0.25">
      <c r="A97" s="227" t="s">
        <v>22</v>
      </c>
      <c r="B97" s="45">
        <v>11.788617886178862</v>
      </c>
      <c r="C97" s="45">
        <v>7.5384615384615374</v>
      </c>
      <c r="D97" s="45">
        <v>8.6538461538461533</v>
      </c>
      <c r="E97" s="45">
        <v>0</v>
      </c>
      <c r="F97" s="45">
        <v>21.428571428571427</v>
      </c>
      <c r="G97" s="45">
        <v>-0.91380250954719222</v>
      </c>
      <c r="H97" s="45">
        <v>1.8858800773694395</v>
      </c>
      <c r="I97" s="45">
        <v>2.298850574712644</v>
      </c>
      <c r="J97" s="45">
        <v>14.509803921568629</v>
      </c>
      <c r="K97" s="45">
        <v>6.3220940550133085</v>
      </c>
      <c r="L97" s="45">
        <v>5.8055152394775034</v>
      </c>
      <c r="M97" s="45">
        <v>35.240040858018382</v>
      </c>
      <c r="N97" s="45">
        <v>18.725328947368418</v>
      </c>
      <c r="O97" s="45">
        <v>-1.7426770485724878</v>
      </c>
      <c r="P97" s="45">
        <v>-2.0615964802011315</v>
      </c>
      <c r="Q97" s="45">
        <v>-0.55289960507171065</v>
      </c>
      <c r="R97" s="45">
        <v>14.08450704225352</v>
      </c>
      <c r="S97" s="45">
        <v>6.3380281690140841</v>
      </c>
      <c r="T97" s="45">
        <v>7.5862068965517242</v>
      </c>
      <c r="U97" s="45">
        <v>6.3545150501672243</v>
      </c>
      <c r="V97" s="45">
        <v>13.220338983050846</v>
      </c>
      <c r="W97" s="45">
        <v>9.7315436241610733</v>
      </c>
      <c r="X97" s="45">
        <v>6.3333333333333339</v>
      </c>
      <c r="Y97" s="37"/>
    </row>
    <row r="98" spans="1:26" x14ac:dyDescent="0.2">
      <c r="A98" s="326" t="s">
        <v>264</v>
      </c>
      <c r="B98" s="326"/>
      <c r="C98" s="326"/>
      <c r="D98" s="326"/>
      <c r="E98" s="326"/>
      <c r="F98" s="326"/>
      <c r="G98" s="326"/>
      <c r="H98" s="326"/>
      <c r="I98" s="326"/>
      <c r="J98" s="326"/>
      <c r="K98" s="326"/>
      <c r="L98" s="326"/>
      <c r="M98" s="326"/>
      <c r="N98" s="326"/>
      <c r="O98" s="29"/>
      <c r="P98" s="29"/>
      <c r="Q98" s="29"/>
    </row>
    <row r="99" spans="1:26" x14ac:dyDescent="0.2">
      <c r="A99" s="9" t="s">
        <v>12</v>
      </c>
      <c r="B99" s="37">
        <v>9.7560975609756078</v>
      </c>
      <c r="C99" s="37">
        <v>10.999999999999998</v>
      </c>
      <c r="D99" s="37">
        <v>0</v>
      </c>
      <c r="E99" s="37">
        <v>4.166666666666667</v>
      </c>
      <c r="F99" s="37">
        <v>-14.285714285714285</v>
      </c>
      <c r="G99" s="37">
        <v>3.5460992907801425</v>
      </c>
      <c r="H99" s="37">
        <v>-2.127659574468086</v>
      </c>
      <c r="I99" s="37">
        <v>9.1954022988505741</v>
      </c>
      <c r="J99" s="37">
        <v>1.1764705882352935</v>
      </c>
      <c r="K99" s="37">
        <v>1.2422360248447208</v>
      </c>
      <c r="L99" s="37">
        <v>0.94339622641509435</v>
      </c>
      <c r="M99" s="37">
        <v>6.1797752808988768</v>
      </c>
      <c r="N99" s="37">
        <v>6.3157894736842106</v>
      </c>
      <c r="O99" s="37">
        <v>-5.9139784946236569</v>
      </c>
      <c r="P99" s="37">
        <v>-1.0810810810810811</v>
      </c>
      <c r="Q99" s="37">
        <v>-0.35335689045936391</v>
      </c>
      <c r="R99" s="37">
        <v>1.408450704225352</v>
      </c>
      <c r="S99" s="37">
        <v>4.577464788732394</v>
      </c>
      <c r="T99" s="37">
        <v>2.7586206896551722</v>
      </c>
      <c r="U99" s="37">
        <v>3.6789297658862874</v>
      </c>
      <c r="V99" s="37">
        <v>5.4237288135593218</v>
      </c>
      <c r="W99" s="37">
        <v>5.7046979865771812</v>
      </c>
      <c r="X99" s="37">
        <v>6.3333333333333339</v>
      </c>
      <c r="Y99" s="37"/>
      <c r="Z99" s="139"/>
    </row>
    <row r="100" spans="1:26" x14ac:dyDescent="0.2">
      <c r="A100" s="9" t="s">
        <v>13</v>
      </c>
      <c r="B100" s="37">
        <v>-8.5365853658536572</v>
      </c>
      <c r="C100" s="37">
        <v>5</v>
      </c>
      <c r="D100" s="37">
        <v>-4.1666666666666661</v>
      </c>
      <c r="E100" s="37">
        <v>0</v>
      </c>
      <c r="F100" s="37">
        <v>0</v>
      </c>
      <c r="G100" s="37">
        <v>0</v>
      </c>
      <c r="H100" s="37">
        <v>-2.1276595744680846</v>
      </c>
      <c r="I100" s="37">
        <v>2.2988505747126435</v>
      </c>
      <c r="J100" s="37">
        <v>2.3529411764705883</v>
      </c>
      <c r="K100" s="37">
        <v>-1.2422360248447204</v>
      </c>
      <c r="L100" s="37">
        <v>0.94339622641509435</v>
      </c>
      <c r="M100" s="37">
        <v>0.5617977528089888</v>
      </c>
      <c r="N100" s="37">
        <v>0.52631578947368418</v>
      </c>
      <c r="O100" s="37">
        <v>0.5376344086021505</v>
      </c>
      <c r="P100" s="37">
        <v>1.6216216216216217</v>
      </c>
      <c r="Q100" s="37">
        <v>0.35335689045936397</v>
      </c>
      <c r="R100" s="37">
        <v>-0.352112676056338</v>
      </c>
      <c r="S100" s="37">
        <v>2.816901408450704</v>
      </c>
      <c r="T100" s="37">
        <v>-1.3793103448275863</v>
      </c>
      <c r="U100" s="37">
        <v>2.0066889632107023</v>
      </c>
      <c r="V100" s="37">
        <v>0.33898305084745756</v>
      </c>
      <c r="W100" s="37">
        <v>2.0134228187919465</v>
      </c>
      <c r="X100" s="37">
        <v>-1.6666666666666665</v>
      </c>
      <c r="Y100" s="37"/>
      <c r="Z100" s="139"/>
    </row>
    <row r="101" spans="1:26" x14ac:dyDescent="0.2">
      <c r="A101" s="9" t="s">
        <v>14</v>
      </c>
      <c r="B101" s="37">
        <v>6.0975609756097553</v>
      </c>
      <c r="C101" s="37">
        <v>3</v>
      </c>
      <c r="D101" s="37">
        <v>8.3333333333333321</v>
      </c>
      <c r="E101" s="37">
        <v>2.0833333333333339</v>
      </c>
      <c r="F101" s="37">
        <v>-2.8571428571428581</v>
      </c>
      <c r="G101" s="37">
        <v>6.3829787234042552</v>
      </c>
      <c r="H101" s="37">
        <v>2.6382978723404262</v>
      </c>
      <c r="I101" s="37">
        <v>1.1494252873563218</v>
      </c>
      <c r="J101" s="37">
        <v>4.7058823529411757</v>
      </c>
      <c r="K101" s="37">
        <v>6.8322981366459619</v>
      </c>
      <c r="L101" s="37">
        <v>11.320754716981131</v>
      </c>
      <c r="M101" s="37">
        <v>5.617977528089888</v>
      </c>
      <c r="N101" s="37">
        <v>8.9473684210526319</v>
      </c>
      <c r="O101" s="37">
        <v>3.2258064516129035</v>
      </c>
      <c r="P101" s="37">
        <v>8.1081081081081088</v>
      </c>
      <c r="Q101" s="37">
        <v>4.9469964664310959</v>
      </c>
      <c r="R101" s="37">
        <v>2.816901408450704</v>
      </c>
      <c r="S101" s="37">
        <v>4.225352112676056</v>
      </c>
      <c r="T101" s="37">
        <v>4.8275862068965525</v>
      </c>
      <c r="U101" s="37">
        <v>6.0200668896321066</v>
      </c>
      <c r="V101" s="37">
        <v>6.101694915254237</v>
      </c>
      <c r="W101" s="37">
        <v>4.0268456375838921</v>
      </c>
      <c r="X101" s="37">
        <v>3.666666666666667</v>
      </c>
      <c r="Y101" s="37"/>
      <c r="Z101" s="139"/>
    </row>
    <row r="102" spans="1:26" ht="15" thickBot="1" x14ac:dyDescent="0.25">
      <c r="A102" s="227" t="s">
        <v>22</v>
      </c>
      <c r="B102" s="45">
        <v>6.372225884421006</v>
      </c>
      <c r="C102" s="45">
        <v>12.51063829787234</v>
      </c>
      <c r="D102" s="45">
        <v>-4.1624999999999996</v>
      </c>
      <c r="E102" s="45">
        <v>-12.5</v>
      </c>
      <c r="F102" s="45">
        <v>2.8714285714285714</v>
      </c>
      <c r="G102" s="45">
        <v>10.965630114566286</v>
      </c>
      <c r="H102" s="45">
        <v>4.2998065764023217</v>
      </c>
      <c r="I102" s="45">
        <v>-6.8965517241379315</v>
      </c>
      <c r="J102" s="45">
        <v>0</v>
      </c>
      <c r="K102" s="45">
        <v>3.7932564330079863</v>
      </c>
      <c r="L102" s="45">
        <v>10.159651669085632</v>
      </c>
      <c r="M102" s="45">
        <v>12.257405515832483</v>
      </c>
      <c r="N102" s="45">
        <v>17.097039473684209</v>
      </c>
      <c r="O102" s="45">
        <v>-1.7426770485724878</v>
      </c>
      <c r="P102" s="45">
        <v>7.2155876807039601</v>
      </c>
      <c r="Q102" s="45">
        <v>1.1057992101434213</v>
      </c>
      <c r="R102" s="45">
        <v>6.3380281690140849</v>
      </c>
      <c r="S102" s="45">
        <v>8.0985915492957758</v>
      </c>
      <c r="T102" s="45">
        <v>2.7586206896551722</v>
      </c>
      <c r="U102" s="45">
        <v>7.3578595317725748</v>
      </c>
      <c r="V102" s="45">
        <v>9.1525423728813564</v>
      </c>
      <c r="W102" s="45">
        <v>5.3691275167785237</v>
      </c>
      <c r="X102" s="45">
        <v>7.333333333333333</v>
      </c>
      <c r="Y102" s="37"/>
      <c r="Z102" s="139"/>
    </row>
    <row r="103" spans="1:26" x14ac:dyDescent="0.2">
      <c r="A103" s="15" t="s">
        <v>46</v>
      </c>
      <c r="O103" s="5"/>
      <c r="P103" s="5"/>
      <c r="Q103" s="5"/>
    </row>
    <row r="104" spans="1:26" x14ac:dyDescent="0.2">
      <c r="M104" s="126"/>
    </row>
    <row r="105" spans="1:26" x14ac:dyDescent="0.2">
      <c r="A105" s="231" t="s">
        <v>401</v>
      </c>
      <c r="M105" s="126"/>
    </row>
    <row r="106" spans="1:26" x14ac:dyDescent="0.2">
      <c r="B106" s="139"/>
      <c r="C106" s="139"/>
      <c r="E106" s="139"/>
      <c r="F106" s="139"/>
      <c r="G106" s="139"/>
      <c r="H106" s="139"/>
      <c r="I106" s="139"/>
      <c r="J106" s="139"/>
      <c r="K106" s="139"/>
      <c r="L106" s="54"/>
      <c r="M106" s="288"/>
      <c r="N106" s="54"/>
      <c r="O106" s="67"/>
      <c r="P106" s="67"/>
      <c r="Q106" s="67"/>
      <c r="R106" s="139"/>
      <c r="S106" s="139"/>
      <c r="T106" s="139"/>
      <c r="U106" s="139"/>
      <c r="V106" s="139"/>
      <c r="W106" s="139"/>
      <c r="X106" s="139"/>
      <c r="Y106" s="178"/>
      <c r="Z106" s="139"/>
    </row>
    <row r="107" spans="1:26" x14ac:dyDescent="0.2">
      <c r="B107" s="139"/>
      <c r="C107" s="139"/>
      <c r="E107" s="139"/>
      <c r="F107" s="139"/>
      <c r="G107" s="139"/>
      <c r="H107" s="139"/>
      <c r="I107" s="139"/>
      <c r="J107" s="139"/>
      <c r="K107" s="139"/>
      <c r="L107" s="54"/>
      <c r="M107" s="288"/>
      <c r="N107" s="54"/>
      <c r="O107" s="67"/>
      <c r="P107" s="67"/>
      <c r="Q107" s="67"/>
      <c r="R107" s="139"/>
      <c r="S107" s="139"/>
      <c r="T107" s="139"/>
      <c r="U107" s="139"/>
      <c r="V107" s="139"/>
      <c r="W107" s="139"/>
      <c r="X107" s="139"/>
      <c r="Y107" s="178"/>
      <c r="Z107" s="139"/>
    </row>
    <row r="108" spans="1:26" x14ac:dyDescent="0.2">
      <c r="B108" s="139"/>
      <c r="C108" s="139"/>
      <c r="E108" s="139"/>
      <c r="F108" s="139"/>
      <c r="G108" s="139"/>
      <c r="H108" s="139"/>
      <c r="I108" s="139"/>
      <c r="J108" s="139"/>
      <c r="K108" s="139"/>
      <c r="L108" s="54"/>
      <c r="M108" s="288"/>
      <c r="N108" s="54"/>
      <c r="O108" s="67"/>
      <c r="P108" s="67"/>
      <c r="Q108" s="67"/>
      <c r="R108" s="139"/>
      <c r="S108" s="139"/>
      <c r="T108" s="139"/>
      <c r="U108" s="139"/>
      <c r="V108" s="139"/>
      <c r="W108" s="139"/>
      <c r="X108" s="139"/>
      <c r="Y108" s="178"/>
      <c r="Z108" s="139"/>
    </row>
    <row r="109" spans="1:26" x14ac:dyDescent="0.2">
      <c r="B109" s="139"/>
      <c r="C109" s="139"/>
      <c r="E109" s="139"/>
      <c r="F109" s="139"/>
      <c r="G109" s="139"/>
      <c r="H109" s="139"/>
      <c r="I109" s="139"/>
      <c r="J109" s="139"/>
      <c r="K109" s="139"/>
      <c r="L109" s="54"/>
      <c r="M109" s="288"/>
      <c r="N109" s="54"/>
      <c r="O109" s="67"/>
      <c r="P109" s="67"/>
      <c r="Q109" s="67"/>
      <c r="R109" s="139"/>
      <c r="S109" s="139"/>
      <c r="T109" s="139"/>
      <c r="U109" s="139"/>
      <c r="V109" s="139"/>
      <c r="W109" s="139"/>
      <c r="X109" s="139"/>
      <c r="Y109" s="178"/>
      <c r="Z109" s="139"/>
    </row>
    <row r="110" spans="1:26" x14ac:dyDescent="0.2">
      <c r="B110" s="139"/>
      <c r="C110" s="139"/>
      <c r="D110" s="139"/>
      <c r="E110" s="139"/>
      <c r="F110" s="139"/>
      <c r="G110" s="139"/>
      <c r="H110" s="139"/>
    </row>
    <row r="111" spans="1:26" x14ac:dyDescent="0.2">
      <c r="B111" s="139"/>
      <c r="C111" s="139"/>
      <c r="D111" s="139"/>
      <c r="E111" s="139"/>
      <c r="F111" s="139"/>
      <c r="G111" s="139"/>
      <c r="H111" s="139"/>
      <c r="O111" s="5"/>
      <c r="P111" s="5"/>
      <c r="Q111" s="5"/>
    </row>
    <row r="112" spans="1:26" x14ac:dyDescent="0.2">
      <c r="B112" s="139"/>
      <c r="C112" s="139"/>
      <c r="D112" s="139"/>
      <c r="E112" s="139"/>
      <c r="F112" s="139"/>
      <c r="G112" s="139"/>
      <c r="H112" s="139"/>
      <c r="O112" s="5"/>
      <c r="P112" s="5"/>
      <c r="Q112" s="5"/>
    </row>
    <row r="113" spans="2:17" x14ac:dyDescent="0.2">
      <c r="B113" s="139"/>
      <c r="C113" s="139"/>
      <c r="D113" s="139"/>
      <c r="E113" s="139"/>
      <c r="F113" s="139"/>
      <c r="G113" s="139"/>
      <c r="H113" s="139"/>
      <c r="O113" s="5"/>
      <c r="P113" s="5"/>
      <c r="Q113" s="5"/>
    </row>
    <row r="114" spans="2:17" x14ac:dyDescent="0.2">
      <c r="O114" s="5"/>
      <c r="P114" s="5"/>
      <c r="Q114" s="5"/>
    </row>
    <row r="115" spans="2:17" x14ac:dyDescent="0.2">
      <c r="O115" s="5"/>
      <c r="P115" s="5"/>
      <c r="Q115" s="5"/>
    </row>
    <row r="116" spans="2:17" x14ac:dyDescent="0.2">
      <c r="O116" s="5"/>
      <c r="P116" s="5"/>
      <c r="Q116" s="5"/>
    </row>
    <row r="117" spans="2:17" x14ac:dyDescent="0.2">
      <c r="O117" s="5"/>
      <c r="P117" s="5"/>
      <c r="Q117" s="5"/>
    </row>
    <row r="118" spans="2:17" x14ac:dyDescent="0.2">
      <c r="O118" s="5"/>
      <c r="P118" s="5"/>
      <c r="Q118" s="5"/>
    </row>
    <row r="119" spans="2:17" x14ac:dyDescent="0.2">
      <c r="O119" s="5"/>
      <c r="P119" s="5"/>
      <c r="Q119" s="5"/>
    </row>
    <row r="120" spans="2:17" x14ac:dyDescent="0.2">
      <c r="O120" s="5"/>
      <c r="P120" s="5"/>
      <c r="Q120" s="5"/>
    </row>
    <row r="121" spans="2:17" x14ac:dyDescent="0.2">
      <c r="O121" s="5"/>
      <c r="P121" s="5"/>
      <c r="Q121" s="5"/>
    </row>
    <row r="122" spans="2:17" x14ac:dyDescent="0.2">
      <c r="O122" s="5"/>
      <c r="P122" s="5"/>
      <c r="Q122" s="5"/>
    </row>
    <row r="123" spans="2:17" x14ac:dyDescent="0.2">
      <c r="O123" s="5"/>
      <c r="P123" s="5"/>
      <c r="Q123" s="5"/>
    </row>
    <row r="124" spans="2:17" x14ac:dyDescent="0.2">
      <c r="O124" s="5"/>
      <c r="P124" s="5"/>
      <c r="Q124" s="5"/>
    </row>
  </sheetData>
  <mergeCells count="22">
    <mergeCell ref="A98:N98"/>
    <mergeCell ref="Q3:T3"/>
    <mergeCell ref="U3:X3"/>
    <mergeCell ref="A69:N69"/>
    <mergeCell ref="A73:N73"/>
    <mergeCell ref="A78:N78"/>
    <mergeCell ref="A52:N52"/>
    <mergeCell ref="A65:N65"/>
    <mergeCell ref="A93:N93"/>
    <mergeCell ref="A40:N40"/>
    <mergeCell ref="A43:N43"/>
    <mergeCell ref="A11:N11"/>
    <mergeCell ref="A20:N20"/>
    <mergeCell ref="A29:N29"/>
    <mergeCell ref="A34:N34"/>
    <mergeCell ref="A83:N83"/>
    <mergeCell ref="A2:N2"/>
    <mergeCell ref="E3:H3"/>
    <mergeCell ref="I3:L3"/>
    <mergeCell ref="A5:N5"/>
    <mergeCell ref="M3:P3"/>
    <mergeCell ref="B3:D3"/>
  </mergeCells>
  <hyperlinks>
    <hyperlink ref="A1" location="Menu!A1" display="Return to Menu"/>
  </hyperlinks>
  <pageMargins left="0.7" right="0.74803149606299202" top="0.4" bottom="0.47244094488188998" header="0.511811023622047" footer="0.511811023622047"/>
  <pageSetup paperSize="9" scale="55" fitToWidth="2" fitToHeight="2" orientation="landscape" r:id="rId1"/>
  <headerFooter alignWithMargins="0"/>
  <rowBreaks count="1" manualBreakCount="1">
    <brk id="51" max="2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3.28515625" style="88" customWidth="1"/>
    <col min="2" max="4" width="7.28515625" style="88" customWidth="1"/>
    <col min="5" max="5" width="9.140625" style="88"/>
    <col min="6" max="6" width="7.42578125" style="88" customWidth="1"/>
    <col min="7" max="7" width="6.85546875" style="88" customWidth="1"/>
    <col min="8" max="8" width="7.5703125" style="88" customWidth="1"/>
    <col min="9" max="9" width="7.140625" style="88" customWidth="1"/>
    <col min="10" max="10" width="7.5703125" style="88" customWidth="1"/>
    <col min="11" max="11" width="7" style="88" customWidth="1"/>
    <col min="12" max="12" width="10.5703125" style="88" bestFit="1" customWidth="1"/>
    <col min="13" max="13" width="9.140625" style="88"/>
    <col min="14" max="14" width="9.140625" style="126"/>
    <col min="15" max="24" width="9.140625" style="88"/>
    <col min="25" max="25" width="9.140625" style="137"/>
    <col min="26" max="16384" width="9.140625" style="88"/>
  </cols>
  <sheetData>
    <row r="1" spans="1:25" ht="26.25" x14ac:dyDescent="0.4">
      <c r="A1" s="314" t="s">
        <v>445</v>
      </c>
    </row>
    <row r="2" spans="1:25" s="42" customFormat="1" ht="18.75" thickBot="1" x14ac:dyDescent="0.3">
      <c r="A2" s="327" t="s">
        <v>407</v>
      </c>
      <c r="B2" s="327"/>
      <c r="C2" s="327"/>
      <c r="D2" s="327"/>
      <c r="E2" s="327"/>
      <c r="F2" s="327"/>
      <c r="G2" s="327"/>
      <c r="H2" s="327"/>
      <c r="I2" s="327"/>
      <c r="J2" s="327"/>
      <c r="K2" s="320"/>
      <c r="L2" s="320"/>
      <c r="M2" s="320"/>
      <c r="N2" s="320"/>
      <c r="O2" s="179"/>
      <c r="P2" s="179"/>
      <c r="Q2" s="179"/>
      <c r="R2" s="179"/>
      <c r="Y2" s="136"/>
    </row>
    <row r="3" spans="1:25" s="122" customFormat="1" ht="15.75" customHeight="1" thickBot="1" x14ac:dyDescent="0.25">
      <c r="A3" s="196" t="s">
        <v>0</v>
      </c>
      <c r="B3" s="316">
        <v>2008</v>
      </c>
      <c r="C3" s="317"/>
      <c r="D3" s="318"/>
      <c r="E3" s="316">
        <v>2009</v>
      </c>
      <c r="F3" s="317"/>
      <c r="G3" s="317"/>
      <c r="H3" s="318"/>
      <c r="I3" s="316">
        <v>2010</v>
      </c>
      <c r="J3" s="322"/>
      <c r="K3" s="322"/>
      <c r="L3" s="322"/>
      <c r="M3" s="316">
        <v>2011</v>
      </c>
      <c r="N3" s="317"/>
      <c r="O3" s="317"/>
      <c r="P3" s="318"/>
      <c r="Q3" s="316">
        <v>2012</v>
      </c>
      <c r="R3" s="317"/>
      <c r="S3" s="317"/>
      <c r="T3" s="318"/>
      <c r="U3" s="316">
        <v>2013</v>
      </c>
      <c r="V3" s="317"/>
      <c r="W3" s="317"/>
      <c r="X3" s="318"/>
      <c r="Y3" s="295"/>
    </row>
    <row r="4" spans="1:25" s="122" customFormat="1" ht="15" thickBot="1" x14ac:dyDescent="0.25">
      <c r="A4" s="196" t="s">
        <v>1</v>
      </c>
      <c r="B4" s="199" t="s">
        <v>2</v>
      </c>
      <c r="C4" s="197" t="s">
        <v>3</v>
      </c>
      <c r="D4" s="198" t="s">
        <v>4</v>
      </c>
      <c r="E4" s="199" t="s">
        <v>5</v>
      </c>
      <c r="F4" s="197" t="s">
        <v>2</v>
      </c>
      <c r="G4" s="197" t="s">
        <v>3</v>
      </c>
      <c r="H4" s="198" t="s">
        <v>4</v>
      </c>
      <c r="I4" s="199" t="s">
        <v>5</v>
      </c>
      <c r="J4" s="197" t="s">
        <v>2</v>
      </c>
      <c r="K4" s="203" t="s">
        <v>3</v>
      </c>
      <c r="L4" s="197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00" t="s">
        <v>4</v>
      </c>
      <c r="U4" s="200" t="s">
        <v>5</v>
      </c>
      <c r="V4" s="200" t="s">
        <v>2</v>
      </c>
      <c r="W4" s="200" t="s">
        <v>3</v>
      </c>
      <c r="X4" s="289" t="s">
        <v>4</v>
      </c>
      <c r="Y4" s="295"/>
    </row>
    <row r="5" spans="1:25" s="42" customFormat="1" x14ac:dyDescent="0.2">
      <c r="A5" s="326" t="s">
        <v>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55"/>
      <c r="P5" s="55"/>
      <c r="Q5" s="55"/>
      <c r="R5" s="4"/>
      <c r="S5" s="55"/>
      <c r="T5" s="55"/>
      <c r="U5" s="55"/>
      <c r="V5" s="4"/>
      <c r="W5" s="4"/>
      <c r="X5" s="4"/>
      <c r="Y5" s="4"/>
    </row>
    <row r="6" spans="1:25" x14ac:dyDescent="0.2">
      <c r="A6" s="3" t="s">
        <v>7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4"/>
    </row>
    <row r="7" spans="1:25" x14ac:dyDescent="0.2">
      <c r="A7" s="6" t="s">
        <v>8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4"/>
    </row>
    <row r="8" spans="1:25" x14ac:dyDescent="0.2">
      <c r="A8" s="201" t="s">
        <v>262</v>
      </c>
      <c r="B8" s="129">
        <v>8.474576271186443</v>
      </c>
      <c r="C8" s="129">
        <v>9</v>
      </c>
      <c r="D8" s="57">
        <v>-25.4</v>
      </c>
      <c r="E8" s="55">
        <v>-19.7</v>
      </c>
      <c r="F8" s="55">
        <v>-2.5</v>
      </c>
      <c r="G8" s="53">
        <v>-14.035087719298247</v>
      </c>
      <c r="H8" s="53">
        <v>8.5858585858585883</v>
      </c>
      <c r="I8" s="55">
        <v>-4.6999999999999957</v>
      </c>
      <c r="J8" s="60">
        <v>-4.5999999999999996</v>
      </c>
      <c r="K8" s="53">
        <v>14.299999999999997</v>
      </c>
      <c r="L8" s="59">
        <v>8.0985915492957758</v>
      </c>
      <c r="M8" s="59">
        <v>31.300000000000004</v>
      </c>
      <c r="N8" s="55">
        <v>40.599999999999994</v>
      </c>
      <c r="O8" s="53">
        <v>11.5</v>
      </c>
      <c r="P8" s="53">
        <v>28.400000000000002</v>
      </c>
      <c r="Q8" s="53">
        <v>18.599999999999998</v>
      </c>
      <c r="R8" s="37">
        <v>13.400000000000002</v>
      </c>
      <c r="S8" s="53">
        <v>10.099999999999998</v>
      </c>
      <c r="T8" s="53">
        <v>12.5</v>
      </c>
      <c r="U8" s="53">
        <v>17.900000000000002</v>
      </c>
      <c r="V8" s="37">
        <v>14.299999999999997</v>
      </c>
      <c r="W8" s="37">
        <v>14.5</v>
      </c>
      <c r="X8" s="37">
        <v>9.5959595959595987</v>
      </c>
      <c r="Y8" s="37"/>
    </row>
    <row r="9" spans="1:25" x14ac:dyDescent="0.2">
      <c r="A9" s="6" t="s">
        <v>10</v>
      </c>
      <c r="B9" s="129"/>
      <c r="C9" s="129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3"/>
      <c r="V9" s="37"/>
      <c r="W9" s="37"/>
      <c r="X9" s="37"/>
      <c r="Y9" s="37"/>
    </row>
    <row r="10" spans="1:25" x14ac:dyDescent="0.2">
      <c r="A10" s="201" t="s">
        <v>262</v>
      </c>
      <c r="B10" s="129">
        <v>46.440677966101688</v>
      </c>
      <c r="C10" s="129">
        <v>55.1</v>
      </c>
      <c r="D10" s="57">
        <v>31.5</v>
      </c>
      <c r="E10" s="55">
        <v>30.1</v>
      </c>
      <c r="F10" s="55">
        <v>42.2</v>
      </c>
      <c r="G10" s="53">
        <v>44.736842105263158</v>
      </c>
      <c r="H10" s="53">
        <v>53.535353535353529</v>
      </c>
      <c r="I10" s="55">
        <v>9.5000000000000036</v>
      </c>
      <c r="J10" s="133">
        <v>40.5</v>
      </c>
      <c r="K10" s="53">
        <v>57.699999999999996</v>
      </c>
      <c r="L10" s="59">
        <v>48.9</v>
      </c>
      <c r="M10" s="59">
        <v>61.599999999999994</v>
      </c>
      <c r="N10" s="55">
        <v>70.3</v>
      </c>
      <c r="O10" s="37">
        <v>67.099999999999994</v>
      </c>
      <c r="P10" s="37">
        <v>69.600000000000009</v>
      </c>
      <c r="Q10" s="37">
        <v>65</v>
      </c>
      <c r="R10" s="37">
        <v>53.800000000000004</v>
      </c>
      <c r="S10" s="37">
        <v>52.9</v>
      </c>
      <c r="T10" s="37">
        <v>48.3</v>
      </c>
      <c r="U10" s="37">
        <v>49.5</v>
      </c>
      <c r="V10" s="37">
        <v>43.099999999999994</v>
      </c>
      <c r="W10" s="37">
        <v>56.7</v>
      </c>
      <c r="X10" s="37">
        <v>50.252525252525245</v>
      </c>
      <c r="Y10" s="37"/>
    </row>
    <row r="11" spans="1:25" s="42" customFormat="1" x14ac:dyDescent="0.2">
      <c r="A11" s="315" t="s">
        <v>11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37"/>
    </row>
    <row r="12" spans="1:25" x14ac:dyDescent="0.2">
      <c r="A12" s="9" t="s">
        <v>12</v>
      </c>
      <c r="B12" s="67">
        <v>13.888888888888889</v>
      </c>
      <c r="C12" s="67">
        <v>5.1282051282051242</v>
      </c>
      <c r="D12" s="134">
        <v>-37.5</v>
      </c>
      <c r="E12" s="44">
        <v>-32.89473684210526</v>
      </c>
      <c r="F12" s="44">
        <v>-14.516129032258071</v>
      </c>
      <c r="G12" s="37">
        <v>-24.050632911392398</v>
      </c>
      <c r="H12" s="37">
        <v>-3.8461538461538467</v>
      </c>
      <c r="I12" s="133">
        <v>-15.09433962264151</v>
      </c>
      <c r="J12" s="133">
        <v>8.3333333333333357</v>
      </c>
      <c r="K12" s="37">
        <v>29.577464788732392</v>
      </c>
      <c r="L12" s="37">
        <v>13.513513513513514</v>
      </c>
      <c r="M12" s="37">
        <v>43.373493975903614</v>
      </c>
      <c r="N12" s="44">
        <v>45.263157894736842</v>
      </c>
      <c r="O12" s="37">
        <v>40</v>
      </c>
      <c r="P12" s="37">
        <v>7.1428571428571423</v>
      </c>
      <c r="Q12" s="37">
        <v>17.80821917808219</v>
      </c>
      <c r="R12" s="37">
        <v>12.149532710280374</v>
      </c>
      <c r="S12" s="37">
        <v>7.6190476190476195</v>
      </c>
      <c r="T12" s="37">
        <v>9.4017094017094021</v>
      </c>
      <c r="U12" s="37">
        <v>18.269230769230766</v>
      </c>
      <c r="V12" s="37">
        <v>17.796610169491526</v>
      </c>
      <c r="W12" s="37">
        <v>14.529914529914532</v>
      </c>
      <c r="X12" s="37">
        <v>10.434782608695652</v>
      </c>
      <c r="Y12" s="37"/>
    </row>
    <row r="13" spans="1:25" x14ac:dyDescent="0.2">
      <c r="A13" s="10" t="s">
        <v>13</v>
      </c>
      <c r="B13" s="67">
        <v>-7.4074074074074048</v>
      </c>
      <c r="C13" s="67">
        <v>56.521739130434781</v>
      </c>
      <c r="D13" s="134">
        <v>-28.571428571428573</v>
      </c>
      <c r="E13" s="44">
        <v>-44.444444444444443</v>
      </c>
      <c r="F13" s="44">
        <v>-25</v>
      </c>
      <c r="G13" s="37">
        <v>-15.38461538461538</v>
      </c>
      <c r="H13" s="37">
        <v>44.444444444444443</v>
      </c>
      <c r="I13" s="133">
        <v>16.666666666666664</v>
      </c>
      <c r="J13" s="133">
        <v>-2.5641025641025692</v>
      </c>
      <c r="K13" s="37">
        <v>30</v>
      </c>
      <c r="L13" s="37">
        <v>-13.333333333333334</v>
      </c>
      <c r="M13" s="37">
        <v>30.76923076923077</v>
      </c>
      <c r="N13" s="44">
        <v>36.363636363636367</v>
      </c>
      <c r="O13" s="37">
        <v>-3.75</v>
      </c>
      <c r="P13" s="37">
        <v>20.212765957446805</v>
      </c>
      <c r="Q13" s="37">
        <v>6.25</v>
      </c>
      <c r="R13" s="37">
        <v>31.914893617021278</v>
      </c>
      <c r="S13" s="37">
        <v>0</v>
      </c>
      <c r="T13" s="37">
        <v>8.3333333333333321</v>
      </c>
      <c r="U13" s="37">
        <v>17.647058823529413</v>
      </c>
      <c r="V13" s="37">
        <v>30.952380952380953</v>
      </c>
      <c r="W13" s="37">
        <v>21.951219512195124</v>
      </c>
      <c r="X13" s="37">
        <v>11.363636363636363</v>
      </c>
      <c r="Y13" s="37"/>
    </row>
    <row r="14" spans="1:25" x14ac:dyDescent="0.2">
      <c r="A14" s="10" t="s">
        <v>14</v>
      </c>
      <c r="B14" s="67">
        <v>-4.7619047619047592</v>
      </c>
      <c r="C14" s="67">
        <v>0</v>
      </c>
      <c r="D14" s="134">
        <v>-5.7692307692307665</v>
      </c>
      <c r="E14" s="44">
        <v>-18.367346938775508</v>
      </c>
      <c r="F14" s="44">
        <v>8</v>
      </c>
      <c r="G14" s="37">
        <v>14.893617021276594</v>
      </c>
      <c r="H14" s="37">
        <v>-6.8181818181818272</v>
      </c>
      <c r="I14" s="133">
        <v>-19.565217391304348</v>
      </c>
      <c r="J14" s="133">
        <v>-12.068965517241377</v>
      </c>
      <c r="K14" s="37">
        <v>-3.79746835443038</v>
      </c>
      <c r="L14" s="37">
        <v>8.9887640449438209</v>
      </c>
      <c r="M14" s="37">
        <v>22.077922077922079</v>
      </c>
      <c r="N14" s="44">
        <v>39.080459770114942</v>
      </c>
      <c r="O14" s="37">
        <v>1.5151515151515151</v>
      </c>
      <c r="P14" s="37">
        <v>20.8955223880597</v>
      </c>
      <c r="Q14" s="37">
        <v>14.432989690721648</v>
      </c>
      <c r="R14" s="37">
        <v>13.333333333333334</v>
      </c>
      <c r="S14" s="37">
        <v>9.2783505154639183</v>
      </c>
      <c r="T14" s="37">
        <v>7.0707070707070701</v>
      </c>
      <c r="U14" s="37">
        <v>8.695652173913043</v>
      </c>
      <c r="V14" s="37">
        <v>5.8823529411764701</v>
      </c>
      <c r="W14" s="37">
        <v>6</v>
      </c>
      <c r="X14" s="37">
        <v>0.92592592592592593</v>
      </c>
      <c r="Y14" s="37"/>
    </row>
    <row r="15" spans="1:25" x14ac:dyDescent="0.2">
      <c r="A15" s="10" t="s">
        <v>15</v>
      </c>
      <c r="B15" s="67">
        <v>9.1954022988505741</v>
      </c>
      <c r="C15" s="67">
        <v>-8.3333333333333321</v>
      </c>
      <c r="D15" s="134">
        <v>-41.17647058823529</v>
      </c>
      <c r="E15" s="44">
        <v>-18.18181818181818</v>
      </c>
      <c r="F15" s="44">
        <v>5.172413793103452</v>
      </c>
      <c r="G15" s="37">
        <v>-23.404255319148938</v>
      </c>
      <c r="H15" s="37">
        <v>16.981132075471702</v>
      </c>
      <c r="I15" s="133">
        <v>15.789473684210526</v>
      </c>
      <c r="J15" s="133">
        <v>0</v>
      </c>
      <c r="K15" s="37">
        <v>8</v>
      </c>
      <c r="L15" s="37">
        <v>0</v>
      </c>
      <c r="M15" s="37">
        <v>33.846153846153847</v>
      </c>
      <c r="N15" s="44">
        <v>35.9375</v>
      </c>
      <c r="O15" s="37">
        <v>30</v>
      </c>
      <c r="P15" s="37">
        <v>50</v>
      </c>
      <c r="Q15" s="37">
        <v>23.958333333333336</v>
      </c>
      <c r="R15" s="35">
        <v>8.3333333333333321</v>
      </c>
      <c r="S15" s="37">
        <v>16.030534351145036</v>
      </c>
      <c r="T15" s="37">
        <v>25</v>
      </c>
      <c r="U15" s="37">
        <v>22.891566265060241</v>
      </c>
      <c r="V15" s="35">
        <v>12.408759124087592</v>
      </c>
      <c r="W15" s="35">
        <v>18.439716312056735</v>
      </c>
      <c r="X15" s="35">
        <v>15.503875968992247</v>
      </c>
      <c r="Y15" s="35"/>
    </row>
    <row r="16" spans="1:25" x14ac:dyDescent="0.2">
      <c r="A16" s="11" t="s">
        <v>16</v>
      </c>
      <c r="B16" s="67">
        <v>100</v>
      </c>
      <c r="C16" s="67">
        <v>0</v>
      </c>
      <c r="D16" s="134">
        <v>-100</v>
      </c>
      <c r="E16" s="44">
        <v>-100</v>
      </c>
      <c r="F16" s="44">
        <v>0</v>
      </c>
      <c r="G16" s="37">
        <v>-33.333333333333329</v>
      </c>
      <c r="H16" s="37">
        <v>20</v>
      </c>
      <c r="I16" s="133">
        <v>0</v>
      </c>
      <c r="J16" s="133">
        <v>14.285714285714285</v>
      </c>
      <c r="K16" s="37">
        <v>60</v>
      </c>
      <c r="L16" s="37">
        <v>33.333333333333329</v>
      </c>
      <c r="M16" s="37">
        <v>40</v>
      </c>
      <c r="N16" s="44">
        <v>64.285714285714292</v>
      </c>
      <c r="O16" s="37">
        <v>23.076923076923077</v>
      </c>
      <c r="P16" s="37">
        <v>41.17647058823529</v>
      </c>
      <c r="Q16" s="37">
        <v>-25</v>
      </c>
      <c r="R16" s="37">
        <v>42.857142857142854</v>
      </c>
      <c r="S16" s="37">
        <v>40</v>
      </c>
      <c r="T16" s="37">
        <v>46.428571428571431</v>
      </c>
      <c r="U16" s="37">
        <v>25.925925925925924</v>
      </c>
      <c r="V16" s="37">
        <v>47.619047619047613</v>
      </c>
      <c r="W16" s="37">
        <v>53.488372093023251</v>
      </c>
      <c r="X16" s="37">
        <v>57.575757575757578</v>
      </c>
      <c r="Y16" s="37"/>
    </row>
    <row r="17" spans="1:25" x14ac:dyDescent="0.2">
      <c r="A17" s="11" t="s">
        <v>17</v>
      </c>
      <c r="B17" s="67">
        <v>8.3333333333333357</v>
      </c>
      <c r="C17" s="67">
        <v>-37.5</v>
      </c>
      <c r="D17" s="134">
        <v>-40</v>
      </c>
      <c r="E17" s="44">
        <v>-18.181818181818183</v>
      </c>
      <c r="F17" s="44">
        <v>-16.666666666666664</v>
      </c>
      <c r="G17" s="37">
        <v>-11.764705882352935</v>
      </c>
      <c r="H17" s="37">
        <v>6.25</v>
      </c>
      <c r="I17" s="133">
        <v>-37.5</v>
      </c>
      <c r="J17" s="133">
        <v>-25</v>
      </c>
      <c r="K17" s="37">
        <v>4.5454545454545459</v>
      </c>
      <c r="L17" s="37">
        <v>4.7619047619047619</v>
      </c>
      <c r="M17" s="37">
        <v>27.777777777777779</v>
      </c>
      <c r="N17" s="44">
        <v>41.17647058823529</v>
      </c>
      <c r="O17" s="37">
        <v>40</v>
      </c>
      <c r="P17" s="37">
        <v>50</v>
      </c>
      <c r="Q17" s="37">
        <v>35.483870967741936</v>
      </c>
      <c r="R17" s="37">
        <v>-12.5</v>
      </c>
      <c r="S17" s="37">
        <v>10.526315789473683</v>
      </c>
      <c r="T17" s="37">
        <v>61.111111111111114</v>
      </c>
      <c r="U17" s="37">
        <v>23.636363636363637</v>
      </c>
      <c r="V17" s="37">
        <v>-4.1666666666666661</v>
      </c>
      <c r="W17" s="37">
        <v>6.25</v>
      </c>
      <c r="X17" s="37">
        <v>5.1282051282051286</v>
      </c>
      <c r="Y17" s="37"/>
    </row>
    <row r="18" spans="1:25" x14ac:dyDescent="0.2">
      <c r="A18" s="11" t="s">
        <v>18</v>
      </c>
      <c r="B18" s="67">
        <v>63.63636363636364</v>
      </c>
      <c r="C18" s="67">
        <v>-50</v>
      </c>
      <c r="D18" s="134">
        <v>0</v>
      </c>
      <c r="E18" s="44">
        <v>-18.18181818181818</v>
      </c>
      <c r="F18" s="44">
        <v>0</v>
      </c>
      <c r="G18" s="37">
        <v>0</v>
      </c>
      <c r="H18" s="37">
        <v>25</v>
      </c>
      <c r="I18" s="133">
        <v>20</v>
      </c>
      <c r="J18" s="133">
        <v>-28.571428571428569</v>
      </c>
      <c r="K18" s="37">
        <v>20</v>
      </c>
      <c r="L18" s="37">
        <v>50</v>
      </c>
      <c r="M18" s="37">
        <v>-20</v>
      </c>
      <c r="N18" s="44">
        <v>14.285714285714285</v>
      </c>
      <c r="O18" s="37">
        <v>0</v>
      </c>
      <c r="P18" s="37">
        <v>50</v>
      </c>
      <c r="Q18" s="37">
        <v>17.647058823529413</v>
      </c>
      <c r="R18" s="37">
        <v>4.7619047619047619</v>
      </c>
      <c r="S18" s="37">
        <v>20</v>
      </c>
      <c r="T18" s="37">
        <v>3.225806451612903</v>
      </c>
      <c r="U18" s="37">
        <v>34.042553191489361</v>
      </c>
      <c r="V18" s="37">
        <v>-14.814814814814813</v>
      </c>
      <c r="W18" s="37">
        <v>12.5</v>
      </c>
      <c r="X18" s="37">
        <v>3.8461538461538463</v>
      </c>
      <c r="Y18" s="37"/>
    </row>
    <row r="19" spans="1:25" x14ac:dyDescent="0.2">
      <c r="A19" s="204" t="s">
        <v>19</v>
      </c>
      <c r="B19" s="115">
        <v>12.5</v>
      </c>
      <c r="C19" s="115">
        <v>-54.545454545454547</v>
      </c>
      <c r="D19" s="135">
        <v>0</v>
      </c>
      <c r="E19" s="112">
        <v>-14.285714285714281</v>
      </c>
      <c r="F19" s="112">
        <v>0</v>
      </c>
      <c r="G19" s="47">
        <v>-50</v>
      </c>
      <c r="H19" s="47">
        <v>45.454545454545453</v>
      </c>
      <c r="I19" s="61">
        <v>-20</v>
      </c>
      <c r="J19" s="61">
        <v>-4.6511627906976791</v>
      </c>
      <c r="K19" s="47">
        <v>25</v>
      </c>
      <c r="L19" s="47">
        <v>0</v>
      </c>
      <c r="M19" s="47">
        <v>-20</v>
      </c>
      <c r="N19" s="112">
        <v>-100</v>
      </c>
      <c r="O19" s="47">
        <v>11.507936507936508</v>
      </c>
      <c r="P19" s="47">
        <v>28.321678321678323</v>
      </c>
      <c r="Q19" s="47">
        <v>42.857142857142854</v>
      </c>
      <c r="R19" s="47">
        <v>11.29032258064516</v>
      </c>
      <c r="S19" s="47">
        <v>9.3023255813953494</v>
      </c>
      <c r="T19" s="47">
        <v>6.4516129032258061</v>
      </c>
      <c r="U19" s="47">
        <v>5.4054054054054053</v>
      </c>
      <c r="V19" s="47">
        <v>31.707317073170731</v>
      </c>
      <c r="W19" s="47">
        <v>-11.538461538461538</v>
      </c>
      <c r="X19" s="47">
        <v>-6.4516129032258061</v>
      </c>
      <c r="Y19" s="37"/>
    </row>
    <row r="20" spans="1:25" s="42" customFormat="1" x14ac:dyDescent="0.2">
      <c r="A20" s="325" t="s">
        <v>20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53"/>
      <c r="P20" s="53"/>
      <c r="Q20" s="53"/>
      <c r="R20" s="37"/>
      <c r="S20" s="53"/>
      <c r="T20" s="53"/>
      <c r="U20" s="53"/>
      <c r="V20" s="37"/>
      <c r="W20" s="37"/>
      <c r="X20" s="37"/>
      <c r="Y20" s="37"/>
    </row>
    <row r="21" spans="1:25" x14ac:dyDescent="0.2">
      <c r="A21" s="9" t="s">
        <v>12</v>
      </c>
      <c r="B21" s="118">
        <v>32.876712328767127</v>
      </c>
      <c r="C21" s="129">
        <v>56.521739130434781</v>
      </c>
      <c r="D21" s="118">
        <v>18.75</v>
      </c>
      <c r="E21" s="53">
        <v>30.666666666666668</v>
      </c>
      <c r="F21" s="53">
        <v>40.983606557377044</v>
      </c>
      <c r="G21" s="53">
        <v>39.240506329113927</v>
      </c>
      <c r="H21" s="53">
        <v>57.692307692307693</v>
      </c>
      <c r="I21" s="53">
        <v>0</v>
      </c>
      <c r="J21" s="60">
        <v>44.444444444444443</v>
      </c>
      <c r="K21" s="53">
        <v>56.338028169014088</v>
      </c>
      <c r="L21" s="53">
        <v>51.351351351351347</v>
      </c>
      <c r="M21" s="59">
        <v>49.397590361445779</v>
      </c>
      <c r="N21" s="53">
        <v>72.727272727272734</v>
      </c>
      <c r="O21" s="53">
        <v>90</v>
      </c>
      <c r="P21" s="53">
        <v>50</v>
      </c>
      <c r="Q21" s="53">
        <v>57.534246575342465</v>
      </c>
      <c r="R21" s="37">
        <v>56.074766355140184</v>
      </c>
      <c r="S21" s="53">
        <v>46.666666666666664</v>
      </c>
      <c r="T21" s="53">
        <v>47.008547008547005</v>
      </c>
      <c r="U21" s="53">
        <v>47.115384615384613</v>
      </c>
      <c r="V21" s="37">
        <v>46.610169491525419</v>
      </c>
      <c r="W21" s="37">
        <v>56.410256410256409</v>
      </c>
      <c r="X21" s="37">
        <v>47.826086956521742</v>
      </c>
      <c r="Y21" s="37"/>
    </row>
    <row r="22" spans="1:25" x14ac:dyDescent="0.2">
      <c r="A22" s="10" t="s">
        <v>13</v>
      </c>
      <c r="B22" s="118">
        <v>48.148148148148145</v>
      </c>
      <c r="C22" s="129">
        <v>69.565217391304358</v>
      </c>
      <c r="D22" s="118">
        <v>71.428571428571431</v>
      </c>
      <c r="E22" s="53">
        <v>44.444444444444443</v>
      </c>
      <c r="F22" s="53">
        <v>50</v>
      </c>
      <c r="G22" s="53">
        <v>30.769230769230774</v>
      </c>
      <c r="H22" s="53">
        <v>88.888888888888886</v>
      </c>
      <c r="I22" s="53">
        <v>0</v>
      </c>
      <c r="J22" s="60">
        <v>33.333333333333336</v>
      </c>
      <c r="K22" s="53">
        <v>75</v>
      </c>
      <c r="L22" s="53">
        <v>40</v>
      </c>
      <c r="M22" s="59">
        <v>53.846153846153847</v>
      </c>
      <c r="N22" s="53">
        <v>66.666666666666657</v>
      </c>
      <c r="O22" s="53">
        <v>76.25</v>
      </c>
      <c r="P22" s="53">
        <v>65.957446808510639</v>
      </c>
      <c r="Q22" s="53">
        <v>56.25</v>
      </c>
      <c r="R22" s="37">
        <v>76.59574468085107</v>
      </c>
      <c r="S22" s="53">
        <v>41.860465116279073</v>
      </c>
      <c r="T22" s="53">
        <v>50</v>
      </c>
      <c r="U22" s="53">
        <v>61.764705882352942</v>
      </c>
      <c r="V22" s="37">
        <v>47.619047619047613</v>
      </c>
      <c r="W22" s="37">
        <v>46.341463414634148</v>
      </c>
      <c r="X22" s="37">
        <v>56.81818181818182</v>
      </c>
      <c r="Y22" s="37"/>
    </row>
    <row r="23" spans="1:25" x14ac:dyDescent="0.2">
      <c r="A23" s="10" t="s">
        <v>14</v>
      </c>
      <c r="B23" s="118">
        <v>34.920634920634924</v>
      </c>
      <c r="C23" s="129">
        <v>57.142857142857139</v>
      </c>
      <c r="D23" s="118">
        <v>40.384615384615387</v>
      </c>
      <c r="E23" s="53">
        <v>53.061224489795919</v>
      </c>
      <c r="F23" s="53">
        <v>58</v>
      </c>
      <c r="G23" s="53">
        <v>59.574468085106382</v>
      </c>
      <c r="H23" s="53">
        <v>40.909090909090907</v>
      </c>
      <c r="I23" s="53">
        <v>6.5217391304347823</v>
      </c>
      <c r="J23" s="60">
        <v>48.717948717948723</v>
      </c>
      <c r="K23" s="53">
        <v>48.101265822784811</v>
      </c>
      <c r="L23" s="53">
        <v>52.80898876404494</v>
      </c>
      <c r="M23" s="59">
        <v>76.623376623376629</v>
      </c>
      <c r="N23" s="53">
        <v>68.75</v>
      </c>
      <c r="O23" s="53">
        <v>54.54545454545454</v>
      </c>
      <c r="P23" s="53">
        <v>74.626865671641795</v>
      </c>
      <c r="Q23" s="53">
        <v>60.824742268041234</v>
      </c>
      <c r="R23" s="37">
        <v>41.111111111111107</v>
      </c>
      <c r="S23" s="53">
        <v>57.731958762886592</v>
      </c>
      <c r="T23" s="53">
        <v>41.414141414141412</v>
      </c>
      <c r="U23" s="53">
        <v>45.652173913043477</v>
      </c>
      <c r="V23" s="37">
        <v>37.254901960784316</v>
      </c>
      <c r="W23" s="37">
        <v>55.000000000000007</v>
      </c>
      <c r="X23" s="37">
        <v>50</v>
      </c>
      <c r="Y23" s="37"/>
    </row>
    <row r="24" spans="1:25" x14ac:dyDescent="0.2">
      <c r="A24" s="10" t="s">
        <v>15</v>
      </c>
      <c r="B24" s="118">
        <v>47.126436781609193</v>
      </c>
      <c r="C24" s="129">
        <v>40.425531914893611</v>
      </c>
      <c r="D24" s="118">
        <v>32.352941176470587</v>
      </c>
      <c r="E24" s="53">
        <v>21.875</v>
      </c>
      <c r="F24" s="53">
        <v>46.551724137931032</v>
      </c>
      <c r="G24" s="53">
        <v>44.680851063829792</v>
      </c>
      <c r="H24" s="53">
        <v>41.509433962264147</v>
      </c>
      <c r="I24" s="53">
        <v>24.561403508771928</v>
      </c>
      <c r="J24" s="60">
        <v>32.758620689655174</v>
      </c>
      <c r="K24" s="53">
        <v>57.333333333333336</v>
      </c>
      <c r="L24" s="53">
        <v>47.826086956521742</v>
      </c>
      <c r="M24" s="59">
        <v>69.230769230769226</v>
      </c>
      <c r="N24" s="53">
        <v>85.714285714285708</v>
      </c>
      <c r="O24" s="53">
        <v>50</v>
      </c>
      <c r="P24" s="53">
        <v>60</v>
      </c>
      <c r="Q24" s="53">
        <v>71.875</v>
      </c>
      <c r="R24" s="54">
        <v>52.777777777777779</v>
      </c>
      <c r="S24" s="53">
        <v>58.015267175572518</v>
      </c>
      <c r="T24" s="53">
        <v>58.333333333333336</v>
      </c>
      <c r="U24" s="53">
        <v>50.602409638554214</v>
      </c>
      <c r="V24" s="54">
        <v>43.065693430656928</v>
      </c>
      <c r="W24" s="54">
        <v>60.99290780141844</v>
      </c>
      <c r="X24" s="54">
        <v>55.084745762711862</v>
      </c>
      <c r="Y24" s="35"/>
    </row>
    <row r="25" spans="1:25" x14ac:dyDescent="0.2">
      <c r="A25" s="11" t="s">
        <v>16</v>
      </c>
      <c r="B25" s="118">
        <v>100</v>
      </c>
      <c r="C25" s="129">
        <v>0</v>
      </c>
      <c r="D25" s="118">
        <v>100</v>
      </c>
      <c r="E25" s="53">
        <v>100</v>
      </c>
      <c r="F25" s="53">
        <v>0</v>
      </c>
      <c r="G25" s="53">
        <v>0</v>
      </c>
      <c r="H25" s="53">
        <v>40</v>
      </c>
      <c r="I25" s="53">
        <v>37.5</v>
      </c>
      <c r="J25" s="60">
        <v>0</v>
      </c>
      <c r="K25" s="53">
        <v>80</v>
      </c>
      <c r="L25" s="53">
        <v>66.666666666666657</v>
      </c>
      <c r="M25" s="59">
        <v>53.333333333333336</v>
      </c>
      <c r="N25" s="53">
        <v>82.35294117647058</v>
      </c>
      <c r="O25" s="53">
        <v>69.230769230769226</v>
      </c>
      <c r="P25" s="53">
        <v>64.705882352941174</v>
      </c>
      <c r="Q25" s="53">
        <v>50</v>
      </c>
      <c r="R25" s="37">
        <v>85.714285714285708</v>
      </c>
      <c r="S25" s="53">
        <v>80</v>
      </c>
      <c r="T25" s="53">
        <v>78.571428571428569</v>
      </c>
      <c r="U25" s="53">
        <v>37.037037037037038</v>
      </c>
      <c r="V25" s="37">
        <v>71.428571428571431</v>
      </c>
      <c r="W25" s="37">
        <v>83.720930232558146</v>
      </c>
      <c r="X25" s="37">
        <v>87.878787878787875</v>
      </c>
      <c r="Y25" s="37"/>
    </row>
    <row r="26" spans="1:25" x14ac:dyDescent="0.2">
      <c r="A26" s="11" t="s">
        <v>17</v>
      </c>
      <c r="B26" s="118">
        <v>83.333333333333329</v>
      </c>
      <c r="C26" s="129">
        <v>56.25</v>
      </c>
      <c r="D26" s="118">
        <v>20</v>
      </c>
      <c r="E26" s="53">
        <v>45.454545454545453</v>
      </c>
      <c r="F26" s="53">
        <v>8.3333333333333357</v>
      </c>
      <c r="G26" s="53">
        <v>58.823529411764703</v>
      </c>
      <c r="H26" s="53">
        <v>81.25</v>
      </c>
      <c r="I26" s="53">
        <v>-18.75</v>
      </c>
      <c r="J26" s="60">
        <v>53.571428571428577</v>
      </c>
      <c r="K26" s="53">
        <v>59.090909090909093</v>
      </c>
      <c r="L26" s="53">
        <v>38.095238095238095</v>
      </c>
      <c r="M26" s="59">
        <v>72.222222222222214</v>
      </c>
      <c r="N26" s="53">
        <v>71.428571428571431</v>
      </c>
      <c r="O26" s="53">
        <v>60</v>
      </c>
      <c r="P26" s="53">
        <v>100</v>
      </c>
      <c r="Q26" s="53">
        <v>70.967741935483872</v>
      </c>
      <c r="R26" s="37">
        <v>35</v>
      </c>
      <c r="S26" s="53">
        <v>50</v>
      </c>
      <c r="T26" s="53">
        <v>77.777777777777786</v>
      </c>
      <c r="U26" s="53">
        <v>56.36363636363636</v>
      </c>
      <c r="V26" s="37">
        <v>35.416666666666671</v>
      </c>
      <c r="W26" s="37">
        <v>50</v>
      </c>
      <c r="X26" s="37">
        <v>64.285714285714292</v>
      </c>
      <c r="Y26" s="37"/>
    </row>
    <row r="27" spans="1:25" x14ac:dyDescent="0.2">
      <c r="A27" s="11" t="s">
        <v>18</v>
      </c>
      <c r="B27" s="118">
        <v>81.818181818181813</v>
      </c>
      <c r="C27" s="129">
        <v>0</v>
      </c>
      <c r="D27" s="118">
        <v>70</v>
      </c>
      <c r="E27" s="53">
        <v>-9.0909090909090935</v>
      </c>
      <c r="F27" s="53">
        <v>0</v>
      </c>
      <c r="G27" s="53">
        <v>50.000000000000007</v>
      </c>
      <c r="H27" s="53">
        <v>62.5</v>
      </c>
      <c r="I27" s="53">
        <v>26.666666666666668</v>
      </c>
      <c r="J27" s="60">
        <v>0</v>
      </c>
      <c r="K27" s="53">
        <v>80</v>
      </c>
      <c r="L27" s="53">
        <v>25</v>
      </c>
      <c r="M27" s="59">
        <v>0</v>
      </c>
      <c r="N27" s="53">
        <v>0</v>
      </c>
      <c r="O27" s="53">
        <v>16.666666666666664</v>
      </c>
      <c r="P27" s="53">
        <v>50</v>
      </c>
      <c r="Q27" s="53">
        <v>82.35294117647058</v>
      </c>
      <c r="R27" s="37">
        <v>42.857142857142854</v>
      </c>
      <c r="S27" s="53">
        <v>65.714285714285708</v>
      </c>
      <c r="T27" s="53">
        <v>35.483870967741936</v>
      </c>
      <c r="U27" s="53">
        <v>57.446808510638306</v>
      </c>
      <c r="V27" s="37">
        <v>22.222222222222221</v>
      </c>
      <c r="W27" s="37">
        <v>62.5</v>
      </c>
      <c r="X27" s="37">
        <v>57.692307692307693</v>
      </c>
      <c r="Y27" s="37"/>
    </row>
    <row r="28" spans="1:25" x14ac:dyDescent="0.2">
      <c r="A28" s="11" t="s">
        <v>19</v>
      </c>
      <c r="B28" s="118">
        <v>75</v>
      </c>
      <c r="C28" s="129">
        <v>27.272727272727273</v>
      </c>
      <c r="D28" s="118">
        <v>-12.5</v>
      </c>
      <c r="E28" s="53">
        <v>-7.1428571428571432</v>
      </c>
      <c r="F28" s="53">
        <v>0</v>
      </c>
      <c r="G28" s="53">
        <v>12.5</v>
      </c>
      <c r="H28" s="53">
        <v>72.727272727272734</v>
      </c>
      <c r="I28" s="53">
        <v>-20</v>
      </c>
      <c r="J28" s="133">
        <v>28.571428571428569</v>
      </c>
      <c r="K28" s="53">
        <v>75</v>
      </c>
      <c r="L28" s="53">
        <v>0</v>
      </c>
      <c r="M28" s="59">
        <v>0</v>
      </c>
      <c r="N28" s="53">
        <v>0</v>
      </c>
      <c r="O28" s="37">
        <v>67.063492063492063</v>
      </c>
      <c r="P28" s="37">
        <v>69.580419580419587</v>
      </c>
      <c r="Q28" s="37">
        <v>85.714285714285708</v>
      </c>
      <c r="R28" s="37">
        <v>56.451612903225815</v>
      </c>
      <c r="S28" s="37">
        <v>51.162790697674424</v>
      </c>
      <c r="T28" s="37">
        <v>51.612903225806448</v>
      </c>
      <c r="U28" s="37">
        <v>43.243243243243242</v>
      </c>
      <c r="V28" s="37">
        <v>51.219512195121951</v>
      </c>
      <c r="W28" s="37">
        <v>42.307692307692307</v>
      </c>
      <c r="X28" s="37">
        <v>9.67741935483871</v>
      </c>
      <c r="Y28" s="37"/>
    </row>
    <row r="29" spans="1:25" s="42" customFormat="1" x14ac:dyDescent="0.2">
      <c r="A29" s="315" t="s">
        <v>21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37"/>
    </row>
    <row r="30" spans="1:25" x14ac:dyDescent="0.2">
      <c r="A30" s="9" t="s">
        <v>12</v>
      </c>
      <c r="B30" s="67">
        <v>-36.986301369863014</v>
      </c>
      <c r="C30" s="67">
        <v>8.6206896551724128</v>
      </c>
      <c r="D30" s="67">
        <v>-10.9375</v>
      </c>
      <c r="E30" s="37">
        <v>-6.5789473684210513</v>
      </c>
      <c r="F30" s="37">
        <v>-8.0645161290322562</v>
      </c>
      <c r="G30" s="37">
        <v>-5.0632911392405049</v>
      </c>
      <c r="H30" s="37">
        <v>5.7692307692307701</v>
      </c>
      <c r="I30" s="37">
        <v>-18.867924528301888</v>
      </c>
      <c r="J30" s="37">
        <v>-1.5873015873015852</v>
      </c>
      <c r="K30" s="37">
        <v>29.577464788732392</v>
      </c>
      <c r="L30" s="37">
        <v>22.972972972972975</v>
      </c>
      <c r="M30" s="37">
        <v>27.710843373493976</v>
      </c>
      <c r="N30" s="37">
        <v>0</v>
      </c>
      <c r="O30" s="37">
        <v>20</v>
      </c>
      <c r="P30" s="37">
        <v>37.837837837837839</v>
      </c>
      <c r="Q30" s="37">
        <v>19.17808219178082</v>
      </c>
      <c r="R30" s="37">
        <v>16.822429906542055</v>
      </c>
      <c r="S30" s="37">
        <v>11.428571428571429</v>
      </c>
      <c r="T30" s="37">
        <v>10.256410256410255</v>
      </c>
      <c r="U30" s="37">
        <v>20.192307692307693</v>
      </c>
      <c r="V30" s="37">
        <v>16.101694915254235</v>
      </c>
      <c r="W30" s="37">
        <v>24.786324786324787</v>
      </c>
      <c r="X30" s="37">
        <v>20</v>
      </c>
      <c r="Y30" s="37"/>
    </row>
    <row r="31" spans="1:25" x14ac:dyDescent="0.2">
      <c r="A31" s="10" t="s">
        <v>13</v>
      </c>
      <c r="B31" s="67">
        <v>3.7037037037037024</v>
      </c>
      <c r="C31" s="67">
        <v>31.818181818181817</v>
      </c>
      <c r="D31" s="67">
        <v>0</v>
      </c>
      <c r="E31" s="37">
        <v>0</v>
      </c>
      <c r="F31" s="37">
        <v>25</v>
      </c>
      <c r="G31" s="37">
        <v>-7.692307692307697</v>
      </c>
      <c r="H31" s="37">
        <v>22.222222222222221</v>
      </c>
      <c r="I31" s="37">
        <v>25</v>
      </c>
      <c r="J31" s="37">
        <v>-16.666666666666671</v>
      </c>
      <c r="K31" s="37">
        <v>45</v>
      </c>
      <c r="L31" s="37">
        <v>13.333333333333334</v>
      </c>
      <c r="M31" s="37">
        <v>15.384615384615385</v>
      </c>
      <c r="N31" s="37">
        <v>22.988505747126435</v>
      </c>
      <c r="O31" s="37">
        <v>20</v>
      </c>
      <c r="P31" s="37">
        <v>28.571428571428569</v>
      </c>
      <c r="Q31" s="37">
        <v>6.25</v>
      </c>
      <c r="R31" s="37">
        <v>17.021276595744681</v>
      </c>
      <c r="S31" s="37">
        <v>32.558139534883722</v>
      </c>
      <c r="T31" s="37">
        <v>18.75</v>
      </c>
      <c r="U31" s="37">
        <v>23.52941176470588</v>
      </c>
      <c r="V31" s="37">
        <v>33.333333333333329</v>
      </c>
      <c r="W31" s="37">
        <v>26.829268292682929</v>
      </c>
      <c r="X31" s="37">
        <v>27.272727272727273</v>
      </c>
      <c r="Y31" s="37"/>
    </row>
    <row r="32" spans="1:25" x14ac:dyDescent="0.2">
      <c r="A32" s="10" t="s">
        <v>14</v>
      </c>
      <c r="B32" s="67">
        <v>-6.3492063492063515</v>
      </c>
      <c r="C32" s="67">
        <v>-10.9375</v>
      </c>
      <c r="D32" s="67">
        <v>0</v>
      </c>
      <c r="E32" s="37">
        <v>-16.326530612244902</v>
      </c>
      <c r="F32" s="37">
        <v>4</v>
      </c>
      <c r="G32" s="37">
        <v>10.869565217391305</v>
      </c>
      <c r="H32" s="37">
        <v>6.8181818181818166</v>
      </c>
      <c r="I32" s="37">
        <v>13.0434782608696</v>
      </c>
      <c r="J32" s="37">
        <v>-10.256410256410259</v>
      </c>
      <c r="K32" s="37">
        <v>2.5316455696202533</v>
      </c>
      <c r="L32" s="37">
        <v>15.730337078651685</v>
      </c>
      <c r="M32" s="37">
        <v>7.7922077922077921</v>
      </c>
      <c r="N32" s="37">
        <v>29.6875</v>
      </c>
      <c r="O32" s="37">
        <v>31.818181818181817</v>
      </c>
      <c r="P32" s="37">
        <v>21.276595744680851</v>
      </c>
      <c r="Q32" s="37">
        <v>14.432989690721648</v>
      </c>
      <c r="R32" s="37">
        <v>24.444444444444443</v>
      </c>
      <c r="S32" s="37">
        <v>20.618556701030926</v>
      </c>
      <c r="T32" s="37">
        <v>24.242424242424242</v>
      </c>
      <c r="U32" s="37">
        <v>21.739130434782609</v>
      </c>
      <c r="V32" s="37">
        <v>20.588235294117645</v>
      </c>
      <c r="W32" s="37">
        <v>23.232323232323232</v>
      </c>
      <c r="X32" s="37">
        <v>21.296296296296298</v>
      </c>
      <c r="Y32" s="37"/>
    </row>
    <row r="33" spans="1:25" x14ac:dyDescent="0.2">
      <c r="A33" s="202" t="s">
        <v>22</v>
      </c>
      <c r="B33" s="115">
        <v>-4.5454545454545467</v>
      </c>
      <c r="C33" s="115">
        <v>8.6419753086419746</v>
      </c>
      <c r="D33" s="115">
        <v>-5.2</v>
      </c>
      <c r="E33" s="47">
        <v>-20.238095238095237</v>
      </c>
      <c r="F33" s="47">
        <v>1.4</v>
      </c>
      <c r="G33" s="47">
        <v>-2.1276595744680833</v>
      </c>
      <c r="H33" s="47">
        <v>20.754716981132074</v>
      </c>
      <c r="I33" s="47">
        <v>-17.543859649122805</v>
      </c>
      <c r="J33" s="47">
        <v>-1.7241379310344804</v>
      </c>
      <c r="K33" s="47">
        <v>1.2987012987012987</v>
      </c>
      <c r="L33" s="47">
        <v>-1.4492753623188406</v>
      </c>
      <c r="M33" s="47">
        <v>32.307692307692307</v>
      </c>
      <c r="N33" s="47">
        <v>100</v>
      </c>
      <c r="O33" s="47">
        <v>30</v>
      </c>
      <c r="P33" s="47">
        <v>40.298507462686565</v>
      </c>
      <c r="Q33" s="47">
        <v>31.25</v>
      </c>
      <c r="R33" s="47">
        <v>9.7222222222222232</v>
      </c>
      <c r="S33" s="47">
        <v>25.190839694656486</v>
      </c>
      <c r="T33" s="47">
        <v>26.851851851851855</v>
      </c>
      <c r="U33" s="47">
        <v>36.144578313253014</v>
      </c>
      <c r="V33" s="47">
        <v>26.277372262773724</v>
      </c>
      <c r="W33" s="47">
        <v>34.751773049645394</v>
      </c>
      <c r="X33" s="47">
        <v>32.558139534883722</v>
      </c>
      <c r="Y33" s="37"/>
    </row>
    <row r="34" spans="1:25" s="42" customFormat="1" x14ac:dyDescent="0.2">
      <c r="A34" s="325" t="s">
        <v>23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53"/>
      <c r="P34" s="53"/>
      <c r="Q34" s="53"/>
      <c r="R34" s="37"/>
      <c r="S34" s="53"/>
      <c r="T34" s="53"/>
      <c r="U34" s="53"/>
      <c r="V34" s="37"/>
      <c r="W34" s="37"/>
      <c r="X34" s="37"/>
      <c r="Y34" s="37"/>
    </row>
    <row r="35" spans="1:25" x14ac:dyDescent="0.2">
      <c r="A35" s="10" t="s">
        <v>24</v>
      </c>
      <c r="B35" s="129">
        <v>23.050847457627121</v>
      </c>
      <c r="C35" s="129">
        <v>22.799999999999997</v>
      </c>
      <c r="D35" s="118">
        <v>-5.5</v>
      </c>
      <c r="E35" s="37">
        <v>-7.1</v>
      </c>
      <c r="F35" s="53">
        <v>11.6</v>
      </c>
      <c r="G35" s="53">
        <v>3.0701754385964897</v>
      </c>
      <c r="H35" s="53">
        <v>8.5858585858585883</v>
      </c>
      <c r="I35" s="62">
        <v>-13.700000000000003</v>
      </c>
      <c r="J35" s="55">
        <v>0.39999999999999858</v>
      </c>
      <c r="K35" s="53">
        <v>26.4</v>
      </c>
      <c r="L35" s="59">
        <v>26.400000000000002</v>
      </c>
      <c r="M35" s="59">
        <v>42.7</v>
      </c>
      <c r="N35" s="53">
        <v>49.4</v>
      </c>
      <c r="O35" s="53">
        <v>26.200000000000003</v>
      </c>
      <c r="P35" s="53">
        <v>35.700000000000003</v>
      </c>
      <c r="Q35" s="53">
        <v>32.1</v>
      </c>
      <c r="R35" s="37">
        <v>24.499999999999996</v>
      </c>
      <c r="S35" s="53">
        <v>23.699999999999996</v>
      </c>
      <c r="T35" s="53">
        <v>28.1</v>
      </c>
      <c r="U35" s="53">
        <v>29.500000000000004</v>
      </c>
      <c r="V35" s="37">
        <v>26.6</v>
      </c>
      <c r="W35" s="37">
        <v>30.099999999999998</v>
      </c>
      <c r="X35" s="37">
        <v>29.040404040404042</v>
      </c>
      <c r="Y35" s="37"/>
    </row>
    <row r="36" spans="1:25" x14ac:dyDescent="0.2">
      <c r="A36" s="10" t="s">
        <v>25</v>
      </c>
      <c r="B36" s="118">
        <v>22.033898305084751</v>
      </c>
      <c r="C36" s="129">
        <v>17.900000000000002</v>
      </c>
      <c r="D36" s="118">
        <v>-9.4</v>
      </c>
      <c r="E36" s="37">
        <v>-5.2</v>
      </c>
      <c r="F36" s="53">
        <v>9.5</v>
      </c>
      <c r="G36" s="53">
        <v>-2.1929824561403528</v>
      </c>
      <c r="H36" s="53">
        <v>3.5353535353535328</v>
      </c>
      <c r="I36" s="62">
        <v>-18.399999999999999</v>
      </c>
      <c r="J36" s="55">
        <v>-3.3000000000000007</v>
      </c>
      <c r="K36" s="53">
        <v>22.9</v>
      </c>
      <c r="L36" s="53">
        <v>29.599999999999998</v>
      </c>
      <c r="M36" s="59">
        <v>40.599999999999994</v>
      </c>
      <c r="N36" s="53">
        <v>40.5</v>
      </c>
      <c r="O36" s="53">
        <v>25.000000000000004</v>
      </c>
      <c r="P36" s="53">
        <v>33.199999999999996</v>
      </c>
      <c r="Q36" s="53">
        <v>37.200000000000003</v>
      </c>
      <c r="R36" s="37">
        <v>26</v>
      </c>
      <c r="S36" s="53">
        <v>24.999999999999996</v>
      </c>
      <c r="T36" s="53">
        <v>27.599999999999998</v>
      </c>
      <c r="U36" s="53">
        <v>27.300000000000004</v>
      </c>
      <c r="V36" s="37">
        <v>22.8</v>
      </c>
      <c r="W36" s="37">
        <v>28.099999999999998</v>
      </c>
      <c r="X36" s="37">
        <v>27.020202020202021</v>
      </c>
      <c r="Y36" s="37"/>
    </row>
    <row r="37" spans="1:25" x14ac:dyDescent="0.2">
      <c r="A37" s="10" t="s">
        <v>26</v>
      </c>
      <c r="B37" s="118">
        <v>1.3559322033898304</v>
      </c>
      <c r="C37" s="118">
        <v>5.7000000000000028</v>
      </c>
      <c r="D37" s="118">
        <v>-19.899999999999999</v>
      </c>
      <c r="E37" s="37">
        <v>-23</v>
      </c>
      <c r="F37" s="53">
        <v>-11.1</v>
      </c>
      <c r="G37" s="53">
        <v>-6.1403508771929829</v>
      </c>
      <c r="H37" s="53">
        <v>-9.0909090909090935</v>
      </c>
      <c r="I37" s="62">
        <v>-23.599999999999998</v>
      </c>
      <c r="J37" s="55">
        <v>-18.100000000000001</v>
      </c>
      <c r="K37" s="53">
        <v>3.8000000000000007</v>
      </c>
      <c r="L37" s="53">
        <v>8.3999999999999986</v>
      </c>
      <c r="M37" s="53">
        <v>12.5</v>
      </c>
      <c r="N37" s="53">
        <v>25.7</v>
      </c>
      <c r="O37" s="53">
        <v>26.2</v>
      </c>
      <c r="P37" s="53">
        <v>29</v>
      </c>
      <c r="Q37" s="53">
        <v>16.600000000000001</v>
      </c>
      <c r="R37" s="37">
        <v>-0.80000000000000071</v>
      </c>
      <c r="S37" s="53">
        <v>-5.3000000000000007</v>
      </c>
      <c r="T37" s="53">
        <v>-8.5</v>
      </c>
      <c r="U37" s="53">
        <v>3</v>
      </c>
      <c r="V37" s="37">
        <v>1.3000000000000007</v>
      </c>
      <c r="W37" s="37">
        <v>8.3000000000000007</v>
      </c>
      <c r="X37" s="37">
        <v>4.7979797979797958</v>
      </c>
      <c r="Y37" s="37"/>
    </row>
    <row r="38" spans="1:25" x14ac:dyDescent="0.2">
      <c r="A38" s="10" t="s">
        <v>27</v>
      </c>
      <c r="B38" s="118">
        <v>-12.203389830508474</v>
      </c>
      <c r="C38" s="118">
        <v>9</v>
      </c>
      <c r="D38" s="118">
        <v>-5.5</v>
      </c>
      <c r="E38" s="37">
        <v>-11.2</v>
      </c>
      <c r="F38" s="53">
        <v>-0.5</v>
      </c>
      <c r="G38" s="53">
        <v>-5.7017543859649109</v>
      </c>
      <c r="H38" s="53">
        <v>10.606060606060606</v>
      </c>
      <c r="I38" s="62">
        <v>-13.199999999999996</v>
      </c>
      <c r="J38" s="55">
        <v>-1</v>
      </c>
      <c r="K38" s="53">
        <v>15.000000000000004</v>
      </c>
      <c r="L38" s="53">
        <v>15.100000000000001</v>
      </c>
      <c r="M38" s="53">
        <v>25.000000000000004</v>
      </c>
      <c r="N38" s="53">
        <v>27.400000000000002</v>
      </c>
      <c r="O38" s="53">
        <v>21.1</v>
      </c>
      <c r="P38" s="53">
        <v>34.6</v>
      </c>
      <c r="Q38" s="53">
        <v>21.999999999999996</v>
      </c>
      <c r="R38" s="37">
        <v>16</v>
      </c>
      <c r="S38" s="53">
        <v>21.1</v>
      </c>
      <c r="T38" s="53">
        <v>19.5</v>
      </c>
      <c r="U38" s="53">
        <v>27.5</v>
      </c>
      <c r="V38" s="37">
        <v>22.599999999999998</v>
      </c>
      <c r="W38" s="37">
        <v>28.099999999999998</v>
      </c>
      <c r="X38" s="37">
        <v>25.252525252525256</v>
      </c>
      <c r="Y38" s="37"/>
    </row>
    <row r="39" spans="1:25" x14ac:dyDescent="0.2">
      <c r="A39" s="10" t="s">
        <v>28</v>
      </c>
      <c r="B39" s="118">
        <v>11.186440677966097</v>
      </c>
      <c r="C39" s="118">
        <v>16.700000000000003</v>
      </c>
      <c r="D39" s="118">
        <v>7.2</v>
      </c>
      <c r="E39" s="37">
        <v>-3</v>
      </c>
      <c r="F39" s="53">
        <v>17.100000000000001</v>
      </c>
      <c r="G39" s="53">
        <v>8.7719298245614006</v>
      </c>
      <c r="H39" s="53">
        <v>24.242424242424246</v>
      </c>
      <c r="I39" s="62">
        <v>10.799999999999997</v>
      </c>
      <c r="J39" s="55">
        <v>11.100000000000001</v>
      </c>
      <c r="K39" s="53">
        <v>27.499999999999996</v>
      </c>
      <c r="L39" s="53">
        <v>28.5</v>
      </c>
      <c r="M39" s="53">
        <v>30.200000000000003</v>
      </c>
      <c r="N39" s="53">
        <v>36.5</v>
      </c>
      <c r="O39" s="37">
        <v>32.099999999999994</v>
      </c>
      <c r="P39" s="37">
        <v>42.3</v>
      </c>
      <c r="Q39" s="37">
        <v>30.999999999999996</v>
      </c>
      <c r="R39" s="37">
        <v>22.700000000000003</v>
      </c>
      <c r="S39" s="37">
        <v>16.399999999999999</v>
      </c>
      <c r="T39" s="37">
        <v>21.299999999999997</v>
      </c>
      <c r="U39" s="37">
        <v>35.900000000000006</v>
      </c>
      <c r="V39" s="37">
        <v>30.4</v>
      </c>
      <c r="W39" s="37">
        <v>27.999999999999996</v>
      </c>
      <c r="X39" s="37">
        <v>30.808080808080813</v>
      </c>
      <c r="Y39" s="37"/>
    </row>
    <row r="40" spans="1:25" s="42" customFormat="1" x14ac:dyDescent="0.2">
      <c r="A40" s="315" t="s">
        <v>29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37"/>
    </row>
    <row r="41" spans="1:25" x14ac:dyDescent="0.2">
      <c r="A41" s="10" t="s">
        <v>24</v>
      </c>
      <c r="B41" s="116">
        <v>71.186440677966104</v>
      </c>
      <c r="C41" s="5">
        <v>67.8</v>
      </c>
      <c r="D41" s="67">
        <v>53</v>
      </c>
      <c r="E41" s="37">
        <v>49.1</v>
      </c>
      <c r="F41" s="37">
        <v>67.3</v>
      </c>
      <c r="G41" s="37">
        <v>55.701754385964911</v>
      </c>
      <c r="H41" s="37">
        <v>65.656565656565661</v>
      </c>
      <c r="I41" s="4">
        <v>28.300000000000004</v>
      </c>
      <c r="J41" s="4">
        <v>60.000000000000007</v>
      </c>
      <c r="K41" s="37">
        <v>75.399999999999991</v>
      </c>
      <c r="L41" s="130">
        <v>61.2</v>
      </c>
      <c r="M41" s="4">
        <v>81.2</v>
      </c>
      <c r="N41" s="37">
        <v>81.099999999999994</v>
      </c>
      <c r="O41" s="37">
        <v>78.100000000000009</v>
      </c>
      <c r="P41" s="37">
        <v>73.8</v>
      </c>
      <c r="Q41" s="37">
        <v>76.8</v>
      </c>
      <c r="R41" s="37">
        <v>77</v>
      </c>
      <c r="S41" s="37">
        <v>75.5</v>
      </c>
      <c r="T41" s="37">
        <v>73.7</v>
      </c>
      <c r="U41" s="37">
        <v>73.8</v>
      </c>
      <c r="V41" s="37">
        <v>75.400000000000006</v>
      </c>
      <c r="W41" s="37">
        <v>68.400000000000006</v>
      </c>
      <c r="X41" s="37">
        <v>71.717171717171723</v>
      </c>
      <c r="Y41" s="37"/>
    </row>
    <row r="42" spans="1:25" x14ac:dyDescent="0.2">
      <c r="A42" s="202" t="s">
        <v>30</v>
      </c>
      <c r="B42" s="131">
        <v>47.118644067796609</v>
      </c>
      <c r="C42" s="117">
        <v>37.900000000000006</v>
      </c>
      <c r="D42" s="115">
        <v>21.5</v>
      </c>
      <c r="E42" s="47">
        <v>16.7</v>
      </c>
      <c r="F42" s="47">
        <v>34.700000000000003</v>
      </c>
      <c r="G42" s="47">
        <v>33.771929824561404</v>
      </c>
      <c r="H42" s="47">
        <v>33.838383838383834</v>
      </c>
      <c r="I42" s="113">
        <v>28.3</v>
      </c>
      <c r="J42" s="113">
        <v>31.599999999999998</v>
      </c>
      <c r="K42" s="47">
        <v>46.5</v>
      </c>
      <c r="L42" s="132">
        <v>44.7</v>
      </c>
      <c r="M42" s="113">
        <v>54.1</v>
      </c>
      <c r="N42" s="47">
        <v>58.8</v>
      </c>
      <c r="O42" s="47">
        <v>57.199999999999996</v>
      </c>
      <c r="P42" s="47">
        <v>56</v>
      </c>
      <c r="Q42" s="47">
        <v>49.8</v>
      </c>
      <c r="R42" s="47">
        <v>42.300000000000004</v>
      </c>
      <c r="S42" s="47">
        <v>50.3</v>
      </c>
      <c r="T42" s="47">
        <v>47.3</v>
      </c>
      <c r="U42" s="47">
        <v>51</v>
      </c>
      <c r="V42" s="47">
        <v>53.9</v>
      </c>
      <c r="W42" s="47">
        <v>44.6</v>
      </c>
      <c r="X42" s="47">
        <v>48.232323232323232</v>
      </c>
      <c r="Y42" s="37"/>
    </row>
    <row r="43" spans="1:25" s="42" customFormat="1" x14ac:dyDescent="0.2">
      <c r="A43" s="325" t="s">
        <v>71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53"/>
      <c r="P43" s="53"/>
      <c r="Q43" s="53"/>
      <c r="R43" s="37"/>
      <c r="S43" s="53"/>
      <c r="T43" s="53"/>
      <c r="U43" s="53"/>
      <c r="V43" s="37"/>
      <c r="W43" s="37"/>
      <c r="X43" s="37"/>
      <c r="Y43" s="37"/>
    </row>
    <row r="44" spans="1:25" x14ac:dyDescent="0.2">
      <c r="A44" s="9" t="s">
        <v>12</v>
      </c>
      <c r="B44" s="118">
        <v>80.555555555555557</v>
      </c>
      <c r="C44" s="118">
        <v>62.393162393162392</v>
      </c>
      <c r="D44" s="118">
        <v>51.5625</v>
      </c>
      <c r="E44" s="53">
        <v>52.631578947368418</v>
      </c>
      <c r="F44" s="53">
        <v>66.129032258064512</v>
      </c>
      <c r="G44" s="53">
        <v>53.164556962025308</v>
      </c>
      <c r="H44" s="53">
        <v>53.846153846153847</v>
      </c>
      <c r="I44" s="53">
        <v>60.377358490566039</v>
      </c>
      <c r="J44" s="53">
        <v>17.460317460317469</v>
      </c>
      <c r="K44" s="53">
        <v>40.845070422535215</v>
      </c>
      <c r="L44" s="53">
        <v>16.216216216216218</v>
      </c>
      <c r="M44" s="53">
        <v>25.301204819277107</v>
      </c>
      <c r="N44" s="53">
        <v>38.94736842105263</v>
      </c>
      <c r="O44" s="53">
        <v>26.315789473684209</v>
      </c>
      <c r="P44" s="53">
        <v>27.027027027027028</v>
      </c>
      <c r="Q44" s="53">
        <v>26.027397260273972</v>
      </c>
      <c r="R44" s="37">
        <v>19.626168224299064</v>
      </c>
      <c r="S44" s="53">
        <v>33.333333333333329</v>
      </c>
      <c r="T44" s="53">
        <v>12.068965517241379</v>
      </c>
      <c r="U44" s="53">
        <v>17.307692307692307</v>
      </c>
      <c r="V44" s="37">
        <v>61.864406779661017</v>
      </c>
      <c r="W44" s="37">
        <v>61.53846153846154</v>
      </c>
      <c r="X44" s="37">
        <v>62.608695652173921</v>
      </c>
      <c r="Y44" s="37"/>
    </row>
    <row r="45" spans="1:25" x14ac:dyDescent="0.2">
      <c r="A45" s="10" t="s">
        <v>13</v>
      </c>
      <c r="B45" s="118">
        <v>62.962962962962962</v>
      </c>
      <c r="C45" s="118">
        <v>56.521739130434781</v>
      </c>
      <c r="D45" s="118">
        <v>14.285714285714286</v>
      </c>
      <c r="E45" s="53">
        <v>55.555555555555557</v>
      </c>
      <c r="F45" s="53">
        <v>50</v>
      </c>
      <c r="G45" s="53">
        <v>69.230769230769226</v>
      </c>
      <c r="H45" s="53">
        <v>77.777777777777786</v>
      </c>
      <c r="I45" s="53">
        <v>66.666666666666657</v>
      </c>
      <c r="J45" s="53">
        <v>66.666666666666686</v>
      </c>
      <c r="K45" s="53">
        <v>30</v>
      </c>
      <c r="L45" s="53">
        <v>6.6666666666666696</v>
      </c>
      <c r="M45" s="53">
        <v>38.461538461538467</v>
      </c>
      <c r="N45" s="53">
        <v>9.0909090909090917</v>
      </c>
      <c r="O45" s="53">
        <v>40</v>
      </c>
      <c r="P45" s="53">
        <v>57.142857142857139</v>
      </c>
      <c r="Q45" s="53">
        <v>62.5</v>
      </c>
      <c r="R45" s="37">
        <v>27.659574468085108</v>
      </c>
      <c r="S45" s="53">
        <v>76.744186046511629</v>
      </c>
      <c r="T45" s="53">
        <v>54.166666666666664</v>
      </c>
      <c r="U45" s="53">
        <v>70.588235294117652</v>
      </c>
      <c r="V45" s="37">
        <v>80.952380952380949</v>
      </c>
      <c r="W45" s="37">
        <v>75.609756097560975</v>
      </c>
      <c r="X45" s="37">
        <v>72.727272727272734</v>
      </c>
      <c r="Y45" s="37"/>
    </row>
    <row r="46" spans="1:25" x14ac:dyDescent="0.2">
      <c r="A46" s="10" t="s">
        <v>14</v>
      </c>
      <c r="B46" s="118">
        <v>75.806451612903231</v>
      </c>
      <c r="C46" s="118">
        <v>67.1875</v>
      </c>
      <c r="D46" s="118">
        <v>67.307692307692307</v>
      </c>
      <c r="E46" s="53">
        <v>72.916666666666671</v>
      </c>
      <c r="F46" s="53">
        <v>70.588235294117652</v>
      </c>
      <c r="G46" s="53">
        <v>63.829787234042556</v>
      </c>
      <c r="H46" s="53">
        <v>77.272727272727266</v>
      </c>
      <c r="I46" s="53">
        <v>67.391304347826093</v>
      </c>
      <c r="J46" s="53">
        <v>33.333333333333329</v>
      </c>
      <c r="K46" s="53">
        <v>31.645569620253166</v>
      </c>
      <c r="L46" s="53">
        <v>19.101123595505616</v>
      </c>
      <c r="M46" s="53">
        <v>71.428571428571431</v>
      </c>
      <c r="N46" s="53">
        <v>58.620689655172406</v>
      </c>
      <c r="O46" s="53">
        <v>60</v>
      </c>
      <c r="P46" s="53">
        <v>38.297872340425535</v>
      </c>
      <c r="Q46" s="53">
        <v>44.329896907216494</v>
      </c>
      <c r="R46" s="37">
        <v>28.888888888888886</v>
      </c>
      <c r="S46" s="53">
        <v>36.082474226804123</v>
      </c>
      <c r="T46" s="53">
        <v>39.393939393939391</v>
      </c>
      <c r="U46" s="53">
        <v>50</v>
      </c>
      <c r="V46" s="37">
        <v>71.568627450980387</v>
      </c>
      <c r="W46" s="37">
        <v>67.676767676767682</v>
      </c>
      <c r="X46" s="37">
        <v>75.925925925925924</v>
      </c>
      <c r="Y46" s="37"/>
    </row>
    <row r="47" spans="1:25" x14ac:dyDescent="0.2">
      <c r="A47" s="10" t="s">
        <v>15</v>
      </c>
      <c r="B47" s="118">
        <v>77.011494252873561</v>
      </c>
      <c r="C47" s="118">
        <v>58.333333333333336</v>
      </c>
      <c r="D47" s="118">
        <v>67.647058823529406</v>
      </c>
      <c r="E47" s="53">
        <v>60.606060606060609</v>
      </c>
      <c r="F47" s="53">
        <v>72.41379310344827</v>
      </c>
      <c r="G47" s="53">
        <v>59.574468085106382</v>
      </c>
      <c r="H47" s="53">
        <v>56.60377358490566</v>
      </c>
      <c r="I47" s="53">
        <v>59.649122807017541</v>
      </c>
      <c r="J47" s="53">
        <v>34.482758620689651</v>
      </c>
      <c r="K47" s="53">
        <v>48.051948051948052</v>
      </c>
      <c r="L47" s="53">
        <v>33.333333333333329</v>
      </c>
      <c r="M47" s="53">
        <v>35.384615384615387</v>
      </c>
      <c r="N47" s="53">
        <v>31.25</v>
      </c>
      <c r="O47" s="53">
        <v>51.515151515151516</v>
      </c>
      <c r="P47" s="53">
        <v>28.35820895522388</v>
      </c>
      <c r="Q47" s="53">
        <v>31.25</v>
      </c>
      <c r="R47" s="54">
        <v>33.333333333333329</v>
      </c>
      <c r="S47" s="53">
        <v>58.778625954198475</v>
      </c>
      <c r="T47" s="53">
        <v>50</v>
      </c>
      <c r="U47" s="53">
        <v>30.120481927710845</v>
      </c>
      <c r="V47" s="54">
        <v>73.722627737226276</v>
      </c>
      <c r="W47" s="54">
        <v>70.212765957446805</v>
      </c>
      <c r="X47" s="54">
        <v>69.767441860465112</v>
      </c>
      <c r="Y47" s="35"/>
    </row>
    <row r="48" spans="1:25" x14ac:dyDescent="0.2">
      <c r="A48" s="11" t="s">
        <v>16</v>
      </c>
      <c r="B48" s="118">
        <v>100</v>
      </c>
      <c r="C48" s="118">
        <v>0</v>
      </c>
      <c r="D48" s="118">
        <v>100</v>
      </c>
      <c r="E48" s="53">
        <v>100</v>
      </c>
      <c r="F48" s="53">
        <v>0</v>
      </c>
      <c r="G48" s="53">
        <v>100</v>
      </c>
      <c r="H48" s="53">
        <v>60</v>
      </c>
      <c r="I48" s="53">
        <v>75</v>
      </c>
      <c r="J48" s="53">
        <v>50</v>
      </c>
      <c r="K48" s="53">
        <v>20</v>
      </c>
      <c r="L48" s="53">
        <v>33.333333333333329</v>
      </c>
      <c r="M48" s="53">
        <v>-6.666666666666667</v>
      </c>
      <c r="N48" s="53">
        <v>57.142857142857139</v>
      </c>
      <c r="O48" s="53">
        <v>0</v>
      </c>
      <c r="P48" s="53">
        <v>80</v>
      </c>
      <c r="Q48" s="53">
        <v>16.666666666666664</v>
      </c>
      <c r="R48" s="37">
        <v>80.952380952380949</v>
      </c>
      <c r="S48" s="53">
        <v>73.333333333333329</v>
      </c>
      <c r="T48" s="53">
        <v>78.571428571428569</v>
      </c>
      <c r="U48" s="53">
        <v>55.555555555555557</v>
      </c>
      <c r="V48" s="37">
        <v>85.714285714285708</v>
      </c>
      <c r="W48" s="37">
        <v>72.093023255813947</v>
      </c>
      <c r="X48" s="37">
        <v>93.939393939393938</v>
      </c>
      <c r="Y48" s="37"/>
    </row>
    <row r="49" spans="1:25" x14ac:dyDescent="0.2">
      <c r="A49" s="11" t="s">
        <v>17</v>
      </c>
      <c r="B49" s="118">
        <v>83.333333333333329</v>
      </c>
      <c r="C49" s="118">
        <v>56.25</v>
      </c>
      <c r="D49" s="118">
        <v>80</v>
      </c>
      <c r="E49" s="53">
        <v>90.909090909090907</v>
      </c>
      <c r="F49" s="53">
        <v>58.3333333333333</v>
      </c>
      <c r="G49" s="53">
        <v>76.470588235294116</v>
      </c>
      <c r="H49" s="53">
        <v>56.25</v>
      </c>
      <c r="I49" s="53">
        <v>56.25</v>
      </c>
      <c r="J49" s="53">
        <v>42.857142857142861</v>
      </c>
      <c r="K49" s="53">
        <v>9.0909090909090917</v>
      </c>
      <c r="L49" s="53">
        <v>4.7619047619047601</v>
      </c>
      <c r="M49" s="53">
        <v>22.222222222222221</v>
      </c>
      <c r="N49" s="53">
        <v>29.411764705882355</v>
      </c>
      <c r="O49" s="53">
        <v>38.461538461538467</v>
      </c>
      <c r="P49" s="53">
        <v>17.647058823529413</v>
      </c>
      <c r="Q49" s="53">
        <v>22.58064516129032</v>
      </c>
      <c r="R49" s="37">
        <v>15</v>
      </c>
      <c r="S49" s="53">
        <v>52.631578947368418</v>
      </c>
      <c r="T49" s="53">
        <v>66.666666666666657</v>
      </c>
      <c r="U49" s="53">
        <v>49.090909090909093</v>
      </c>
      <c r="V49" s="37">
        <v>70.833333333333343</v>
      </c>
      <c r="W49" s="37">
        <v>72.916666666666657</v>
      </c>
      <c r="X49" s="37">
        <v>64.102564102564102</v>
      </c>
      <c r="Y49" s="37"/>
    </row>
    <row r="50" spans="1:25" x14ac:dyDescent="0.2">
      <c r="A50" s="11" t="s">
        <v>18</v>
      </c>
      <c r="B50" s="118">
        <v>100</v>
      </c>
      <c r="C50" s="118">
        <v>50</v>
      </c>
      <c r="D50" s="118">
        <v>70</v>
      </c>
      <c r="E50" s="53">
        <v>90.909090909090907</v>
      </c>
      <c r="F50" s="53">
        <v>0</v>
      </c>
      <c r="G50" s="53">
        <v>100</v>
      </c>
      <c r="H50" s="53">
        <v>62.5</v>
      </c>
      <c r="I50" s="53">
        <v>60</v>
      </c>
      <c r="J50" s="53">
        <v>0</v>
      </c>
      <c r="K50" s="53">
        <v>60</v>
      </c>
      <c r="L50" s="53">
        <v>50</v>
      </c>
      <c r="M50" s="53">
        <v>20</v>
      </c>
      <c r="N50" s="53">
        <v>42.857142857142854</v>
      </c>
      <c r="O50" s="53">
        <v>80</v>
      </c>
      <c r="P50" s="53">
        <v>100</v>
      </c>
      <c r="Q50" s="53">
        <v>41.17647058823529</v>
      </c>
      <c r="R50" s="37">
        <v>52.380952380952387</v>
      </c>
      <c r="S50" s="53">
        <v>54.285714285714285</v>
      </c>
      <c r="T50" s="53">
        <v>22.58064516129032</v>
      </c>
      <c r="U50" s="53">
        <v>6.3829787234042552</v>
      </c>
      <c r="V50" s="37">
        <v>70.370370370370367</v>
      </c>
      <c r="W50" s="37">
        <v>75</v>
      </c>
      <c r="X50" s="37">
        <v>57.692307692307686</v>
      </c>
      <c r="Y50" s="37"/>
    </row>
    <row r="51" spans="1:25" ht="15" thickBot="1" x14ac:dyDescent="0.25">
      <c r="A51" s="39" t="s">
        <v>19</v>
      </c>
      <c r="B51" s="119">
        <v>100</v>
      </c>
      <c r="C51" s="119">
        <v>54.545454545454547</v>
      </c>
      <c r="D51" s="119">
        <v>75</v>
      </c>
      <c r="E51" s="45">
        <v>46.428571428571431</v>
      </c>
      <c r="F51" s="45">
        <v>100</v>
      </c>
      <c r="G51" s="45">
        <v>100</v>
      </c>
      <c r="H51" s="45">
        <v>63.636363636363633</v>
      </c>
      <c r="I51" s="45">
        <v>80</v>
      </c>
      <c r="J51" s="45">
        <v>42.857142857142861</v>
      </c>
      <c r="K51" s="45">
        <v>50</v>
      </c>
      <c r="L51" s="45">
        <v>0</v>
      </c>
      <c r="M51" s="45">
        <v>60</v>
      </c>
      <c r="N51" s="45">
        <v>100</v>
      </c>
      <c r="O51" s="45">
        <v>66.666666666666657</v>
      </c>
      <c r="P51" s="45">
        <v>100</v>
      </c>
      <c r="Q51" s="45">
        <v>71.428571428571431</v>
      </c>
      <c r="R51" s="45">
        <v>22.58064516129032</v>
      </c>
      <c r="S51" s="45">
        <v>62.790697674418603</v>
      </c>
      <c r="T51" s="45">
        <v>41.935483870967744</v>
      </c>
      <c r="U51" s="45">
        <v>13.513513513513514</v>
      </c>
      <c r="V51" s="45">
        <v>73.170731707317074</v>
      </c>
      <c r="W51" s="45">
        <v>57.692307692307686</v>
      </c>
      <c r="X51" s="45">
        <v>61.29032258064516</v>
      </c>
      <c r="Y51" s="37"/>
    </row>
    <row r="52" spans="1:25" s="42" customFormat="1" x14ac:dyDescent="0.2">
      <c r="A52" s="315" t="s">
        <v>72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37"/>
    </row>
    <row r="53" spans="1:25" x14ac:dyDescent="0.2">
      <c r="A53" s="10" t="s">
        <v>34</v>
      </c>
      <c r="B53" s="67">
        <v>61.186440677966104</v>
      </c>
      <c r="C53" s="67">
        <v>59.55</v>
      </c>
      <c r="D53" s="67">
        <v>55</v>
      </c>
      <c r="E53" s="37">
        <v>46.8</v>
      </c>
      <c r="F53" s="37">
        <v>62</v>
      </c>
      <c r="G53" s="37">
        <v>52.631578947368418</v>
      </c>
      <c r="H53" s="37">
        <v>60.606060606060609</v>
      </c>
      <c r="I53" s="37">
        <v>63.199999999999996</v>
      </c>
      <c r="J53" s="37">
        <v>66.900000000000006</v>
      </c>
      <c r="K53" s="37">
        <v>62.300000000000004</v>
      </c>
      <c r="L53" s="37">
        <v>64.45</v>
      </c>
      <c r="M53" s="37">
        <v>55.2</v>
      </c>
      <c r="N53" s="37">
        <v>61.75</v>
      </c>
      <c r="O53" s="37">
        <v>53.95</v>
      </c>
      <c r="P53" s="37">
        <v>57.449999999999996</v>
      </c>
      <c r="Q53" s="37">
        <v>59</v>
      </c>
      <c r="R53" s="37">
        <v>57.75</v>
      </c>
      <c r="S53" s="37">
        <v>55.5</v>
      </c>
      <c r="T53" s="37">
        <v>61.400000000000006</v>
      </c>
      <c r="U53" s="37">
        <v>52.5</v>
      </c>
      <c r="V53" s="37">
        <v>54.800000000000004</v>
      </c>
      <c r="W53" s="37">
        <v>50.75</v>
      </c>
      <c r="X53" s="37">
        <v>52.911392405063289</v>
      </c>
      <c r="Y53" s="37"/>
    </row>
    <row r="54" spans="1:25" x14ac:dyDescent="0.2">
      <c r="A54" s="10" t="s">
        <v>35</v>
      </c>
      <c r="B54" s="67">
        <v>40.16949152542373</v>
      </c>
      <c r="C54" s="67">
        <v>31.650000000000006</v>
      </c>
      <c r="D54" s="67">
        <v>36.5</v>
      </c>
      <c r="E54" s="37">
        <v>28.6</v>
      </c>
      <c r="F54" s="37">
        <v>35.4</v>
      </c>
      <c r="G54" s="37">
        <v>27.192982456140356</v>
      </c>
      <c r="H54" s="37">
        <v>30.808080808080803</v>
      </c>
      <c r="I54" s="37">
        <v>45.3</v>
      </c>
      <c r="J54" s="37">
        <v>40.299999999999997</v>
      </c>
      <c r="K54" s="37">
        <v>44.050000000000004</v>
      </c>
      <c r="L54" s="37">
        <v>38.5</v>
      </c>
      <c r="M54" s="37">
        <v>35.400000000000006</v>
      </c>
      <c r="N54" s="37">
        <v>22.55</v>
      </c>
      <c r="O54" s="37">
        <v>23.700000000000003</v>
      </c>
      <c r="P54" s="37">
        <v>24.499999999999996</v>
      </c>
      <c r="Q54" s="37">
        <v>29.35</v>
      </c>
      <c r="R54" s="37">
        <v>34.849999999999994</v>
      </c>
      <c r="S54" s="37">
        <v>42.400000000000006</v>
      </c>
      <c r="T54" s="37">
        <v>46.65</v>
      </c>
      <c r="U54" s="37">
        <v>35.650000000000006</v>
      </c>
      <c r="V54" s="37">
        <v>38.700000000000003</v>
      </c>
      <c r="W54" s="37">
        <v>37.4</v>
      </c>
      <c r="X54" s="37">
        <v>32.784810126582279</v>
      </c>
      <c r="Y54" s="37"/>
    </row>
    <row r="55" spans="1:25" x14ac:dyDescent="0.2">
      <c r="A55" s="10" t="s">
        <v>36</v>
      </c>
      <c r="B55" s="67">
        <v>20.16949152542373</v>
      </c>
      <c r="C55" s="67">
        <v>2.8499999999999979</v>
      </c>
      <c r="D55" s="67">
        <v>17.7</v>
      </c>
      <c r="E55" s="37">
        <v>17.7</v>
      </c>
      <c r="F55" s="37">
        <v>13.6</v>
      </c>
      <c r="G55" s="37">
        <v>12.280701754385962</v>
      </c>
      <c r="H55" s="37">
        <v>18.434343434343436</v>
      </c>
      <c r="I55" s="37">
        <v>32.75</v>
      </c>
      <c r="J55" s="37">
        <v>23.25</v>
      </c>
      <c r="K55" s="37">
        <v>25.199999999999996</v>
      </c>
      <c r="L55" s="37">
        <v>28.049999999999997</v>
      </c>
      <c r="M55" s="37">
        <v>10.4</v>
      </c>
      <c r="N55" s="37">
        <v>11.899999999999997</v>
      </c>
      <c r="O55" s="37">
        <v>23.400000000000002</v>
      </c>
      <c r="P55" s="37">
        <v>24.6</v>
      </c>
      <c r="Q55" s="37">
        <v>26.299999999999997</v>
      </c>
      <c r="R55" s="37">
        <v>25.650000000000002</v>
      </c>
      <c r="S55" s="37">
        <v>23.700000000000003</v>
      </c>
      <c r="T55" s="37">
        <v>34.299999999999997</v>
      </c>
      <c r="U55" s="37">
        <v>28.65</v>
      </c>
      <c r="V55" s="37">
        <v>32.85</v>
      </c>
      <c r="W55" s="37">
        <v>33.200000000000003</v>
      </c>
      <c r="X55" s="37">
        <v>17.974683544303797</v>
      </c>
      <c r="Y55" s="37"/>
    </row>
    <row r="56" spans="1:25" s="42" customFormat="1" x14ac:dyDescent="0.2">
      <c r="A56" s="10" t="s">
        <v>37</v>
      </c>
      <c r="B56" s="67">
        <v>19.322033898305087</v>
      </c>
      <c r="C56" s="67">
        <v>1.5000000000000036</v>
      </c>
      <c r="D56" s="67">
        <v>23.2</v>
      </c>
      <c r="E56" s="37">
        <v>29.7</v>
      </c>
      <c r="F56" s="37">
        <v>18.600000000000001</v>
      </c>
      <c r="G56" s="37">
        <v>10.745614035087719</v>
      </c>
      <c r="H56" s="37">
        <v>37.121212121212125</v>
      </c>
      <c r="I56" s="37">
        <v>23.75</v>
      </c>
      <c r="J56" s="37">
        <v>26.299999999999997</v>
      </c>
      <c r="K56" s="37">
        <v>27.8</v>
      </c>
      <c r="L56" s="37">
        <v>30.949999999999996</v>
      </c>
      <c r="M56" s="37">
        <v>19.299999999999997</v>
      </c>
      <c r="N56" s="37">
        <v>36.549999999999997</v>
      </c>
      <c r="O56" s="37">
        <v>25.4</v>
      </c>
      <c r="P56" s="37">
        <v>37.65</v>
      </c>
      <c r="Q56" s="37">
        <v>38.299999999999997</v>
      </c>
      <c r="R56" s="37">
        <v>42.349999999999994</v>
      </c>
      <c r="S56" s="37">
        <v>25.2</v>
      </c>
      <c r="T56" s="37">
        <v>40</v>
      </c>
      <c r="U56" s="37">
        <v>30.099999999999998</v>
      </c>
      <c r="V56" s="37">
        <v>30.3</v>
      </c>
      <c r="W56" s="37">
        <v>40.1</v>
      </c>
      <c r="X56" s="37">
        <v>21.898734177215186</v>
      </c>
      <c r="Y56" s="37"/>
    </row>
    <row r="57" spans="1:25" x14ac:dyDescent="0.2">
      <c r="A57" s="10" t="s">
        <v>38</v>
      </c>
      <c r="B57" s="67">
        <v>31.694915254237287</v>
      </c>
      <c r="C57" s="67">
        <v>13.900000000000002</v>
      </c>
      <c r="D57" s="67">
        <v>14.9</v>
      </c>
      <c r="E57" s="37">
        <v>12.3</v>
      </c>
      <c r="F57" s="37">
        <v>27.4</v>
      </c>
      <c r="G57" s="37">
        <v>44.298245614035089</v>
      </c>
      <c r="H57" s="37">
        <v>38.383838383838381</v>
      </c>
      <c r="I57" s="37">
        <v>55.9</v>
      </c>
      <c r="J57" s="37">
        <v>32.300000000000004</v>
      </c>
      <c r="K57" s="37">
        <v>50.75</v>
      </c>
      <c r="L57" s="37">
        <v>47.05</v>
      </c>
      <c r="M57" s="37">
        <v>31.45</v>
      </c>
      <c r="N57" s="37">
        <v>45.2</v>
      </c>
      <c r="O57" s="37">
        <v>42.45</v>
      </c>
      <c r="P57" s="37">
        <v>45</v>
      </c>
      <c r="Q57" s="37">
        <v>34.25</v>
      </c>
      <c r="R57" s="37">
        <v>33.950000000000003</v>
      </c>
      <c r="S57" s="37">
        <v>30.749999999999996</v>
      </c>
      <c r="T57" s="37">
        <v>32.450000000000003</v>
      </c>
      <c r="U57" s="37">
        <v>36.1</v>
      </c>
      <c r="V57" s="37">
        <v>42.8</v>
      </c>
      <c r="W57" s="37">
        <v>42.649999999999991</v>
      </c>
      <c r="X57" s="37">
        <v>33.544303797468359</v>
      </c>
      <c r="Y57" s="37"/>
    </row>
    <row r="58" spans="1:25" x14ac:dyDescent="0.2">
      <c r="A58" s="10" t="s">
        <v>39</v>
      </c>
      <c r="B58" s="67">
        <v>40.000000000000007</v>
      </c>
      <c r="C58" s="67">
        <v>38.35</v>
      </c>
      <c r="D58" s="67">
        <v>42.3</v>
      </c>
      <c r="E58" s="37">
        <v>42</v>
      </c>
      <c r="F58" s="37">
        <v>49.5</v>
      </c>
      <c r="G58" s="37">
        <v>52.631578947368425</v>
      </c>
      <c r="H58" s="37">
        <v>48.737373737373744</v>
      </c>
      <c r="I58" s="37">
        <v>62.850000000000009</v>
      </c>
      <c r="J58" s="37">
        <v>50.05</v>
      </c>
      <c r="K58" s="37">
        <v>50.75</v>
      </c>
      <c r="L58" s="37">
        <v>50.899999999999991</v>
      </c>
      <c r="M58" s="37">
        <v>42.2</v>
      </c>
      <c r="N58" s="37">
        <v>52.649999999999991</v>
      </c>
      <c r="O58" s="37">
        <v>48.75</v>
      </c>
      <c r="P58" s="37">
        <v>56.7</v>
      </c>
      <c r="Q58" s="37">
        <v>48.45</v>
      </c>
      <c r="R58" s="37">
        <v>48.2</v>
      </c>
      <c r="S58" s="37">
        <v>42.55</v>
      </c>
      <c r="T58" s="37">
        <v>54.300000000000004</v>
      </c>
      <c r="U58" s="37">
        <v>50.150000000000006</v>
      </c>
      <c r="V58" s="37">
        <v>50.5</v>
      </c>
      <c r="W58" s="37">
        <v>53.8</v>
      </c>
      <c r="X58" s="37">
        <v>42.531645569620252</v>
      </c>
      <c r="Y58" s="37"/>
    </row>
    <row r="59" spans="1:25" x14ac:dyDescent="0.2">
      <c r="A59" s="10" t="s">
        <v>40</v>
      </c>
      <c r="B59" s="67">
        <v>33.559322033898312</v>
      </c>
      <c r="C59" s="67">
        <v>45.5</v>
      </c>
      <c r="D59" s="67">
        <v>40.9</v>
      </c>
      <c r="E59" s="37">
        <v>34.200000000000003</v>
      </c>
      <c r="F59" s="37">
        <v>42.5</v>
      </c>
      <c r="G59" s="37">
        <v>37.938596491228068</v>
      </c>
      <c r="H59" s="37">
        <v>43.939393939393938</v>
      </c>
      <c r="I59" s="37">
        <v>25.749999999999996</v>
      </c>
      <c r="J59" s="37">
        <v>37.5</v>
      </c>
      <c r="K59" s="37">
        <v>35.450000000000003</v>
      </c>
      <c r="L59" s="37">
        <v>29.9</v>
      </c>
      <c r="M59" s="37">
        <v>37.450000000000003</v>
      </c>
      <c r="N59" s="37">
        <v>-56.25</v>
      </c>
      <c r="O59" s="37">
        <v>31.5</v>
      </c>
      <c r="P59" s="37">
        <v>37.75</v>
      </c>
      <c r="Q59" s="37">
        <v>41.7</v>
      </c>
      <c r="R59" s="37">
        <v>42.400000000000006</v>
      </c>
      <c r="S59" s="37">
        <v>48.100000000000009</v>
      </c>
      <c r="T59" s="37">
        <v>50.25</v>
      </c>
      <c r="U59" s="37">
        <v>45.95</v>
      </c>
      <c r="V59" s="37">
        <v>43.650000000000006</v>
      </c>
      <c r="W59" s="37">
        <v>49.399999999999991</v>
      </c>
      <c r="X59" s="37">
        <v>40.75949367088608</v>
      </c>
      <c r="Y59" s="37"/>
    </row>
    <row r="60" spans="1:25" s="42" customFormat="1" x14ac:dyDescent="0.2">
      <c r="A60" s="10" t="s">
        <v>41</v>
      </c>
      <c r="B60" s="67">
        <v>3.0508474576271141</v>
      </c>
      <c r="C60" s="67">
        <v>-7.9499999999999993</v>
      </c>
      <c r="D60" s="67">
        <v>-3.3</v>
      </c>
      <c r="E60" s="37">
        <v>-4.5</v>
      </c>
      <c r="F60" s="37">
        <v>-2</v>
      </c>
      <c r="G60" s="37">
        <v>-5.7017543859649109</v>
      </c>
      <c r="H60" s="37">
        <v>-6.565656565656564</v>
      </c>
      <c r="I60" s="37">
        <v>14.8</v>
      </c>
      <c r="J60" s="37">
        <v>-3.4000000000000021</v>
      </c>
      <c r="K60" s="37">
        <v>1.3499999999999979</v>
      </c>
      <c r="L60" s="37">
        <v>-3</v>
      </c>
      <c r="M60" s="37">
        <v>3.5999999999999979</v>
      </c>
      <c r="N60" s="37">
        <v>2.8500000000000014</v>
      </c>
      <c r="O60" s="37">
        <v>2.5999999999999979</v>
      </c>
      <c r="P60" s="37">
        <v>0.85000000000000142</v>
      </c>
      <c r="Q60" s="37">
        <v>6.3499999999999979</v>
      </c>
      <c r="R60" s="37">
        <v>5.8499999999999979</v>
      </c>
      <c r="S60" s="37">
        <v>10.050000000000004</v>
      </c>
      <c r="T60" s="37">
        <v>22.000000000000007</v>
      </c>
      <c r="U60" s="37">
        <v>19.399999999999999</v>
      </c>
      <c r="V60" s="37">
        <v>12.25</v>
      </c>
      <c r="W60" s="37">
        <v>19.5</v>
      </c>
      <c r="X60" s="37">
        <v>13.164556962025316</v>
      </c>
      <c r="Y60" s="37"/>
    </row>
    <row r="61" spans="1:25" x14ac:dyDescent="0.2">
      <c r="A61" s="10" t="s">
        <v>42</v>
      </c>
      <c r="B61" s="67">
        <v>12.881355932203391</v>
      </c>
      <c r="C61" s="67">
        <v>-2.8500000000000014</v>
      </c>
      <c r="D61" s="67">
        <v>19.100000000000001</v>
      </c>
      <c r="E61" s="37">
        <v>18</v>
      </c>
      <c r="F61" s="37">
        <v>9.8000000000000007</v>
      </c>
      <c r="G61" s="37">
        <v>-0.43859649122806843</v>
      </c>
      <c r="H61" s="37">
        <v>16.414141414141412</v>
      </c>
      <c r="I61" s="37">
        <v>23.35</v>
      </c>
      <c r="J61" s="37">
        <v>11</v>
      </c>
      <c r="K61" s="37">
        <v>11.299999999999997</v>
      </c>
      <c r="L61" s="37">
        <v>13.55</v>
      </c>
      <c r="M61" s="37">
        <v>10</v>
      </c>
      <c r="N61" s="37">
        <v>15.549999999999997</v>
      </c>
      <c r="O61" s="37">
        <v>16.050000000000004</v>
      </c>
      <c r="P61" s="37">
        <v>21.549999999999997</v>
      </c>
      <c r="Q61" s="37">
        <v>25.65</v>
      </c>
      <c r="R61" s="37">
        <v>19.600000000000001</v>
      </c>
      <c r="S61" s="37">
        <v>17.300000000000004</v>
      </c>
      <c r="T61" s="37">
        <v>28.55</v>
      </c>
      <c r="U61" s="37">
        <v>16.75</v>
      </c>
      <c r="V61" s="37">
        <v>23.2</v>
      </c>
      <c r="W61" s="37">
        <v>26.500000000000007</v>
      </c>
      <c r="X61" s="37">
        <v>13.670886075949365</v>
      </c>
      <c r="Y61" s="37"/>
    </row>
    <row r="62" spans="1:25" x14ac:dyDescent="0.2">
      <c r="A62" s="10" t="s">
        <v>43</v>
      </c>
      <c r="B62" s="67">
        <v>34.067796610169495</v>
      </c>
      <c r="C62" s="67">
        <v>25.15</v>
      </c>
      <c r="D62" s="67">
        <v>24.9</v>
      </c>
      <c r="E62" s="37">
        <v>22.5</v>
      </c>
      <c r="F62" s="37">
        <v>27.1</v>
      </c>
      <c r="G62" s="37">
        <v>38.157894736842103</v>
      </c>
      <c r="H62" s="37">
        <v>39.141414141414145</v>
      </c>
      <c r="I62" s="37">
        <v>38.1</v>
      </c>
      <c r="J62" s="37">
        <v>41.199999999999996</v>
      </c>
      <c r="K62" s="37">
        <v>42.8</v>
      </c>
      <c r="L62" s="37">
        <v>26.35</v>
      </c>
      <c r="M62" s="37">
        <v>24.299999999999997</v>
      </c>
      <c r="N62" s="37">
        <v>16.75</v>
      </c>
      <c r="O62" s="37">
        <v>22.349999999999994</v>
      </c>
      <c r="P62" s="37">
        <v>21.050000000000004</v>
      </c>
      <c r="Q62" s="37">
        <v>20.350000000000001</v>
      </c>
      <c r="R62" s="37">
        <v>25.700000000000003</v>
      </c>
      <c r="S62" s="37">
        <v>38.949999999999996</v>
      </c>
      <c r="T62" s="37">
        <v>41.5</v>
      </c>
      <c r="U62" s="37">
        <v>32.049999999999997</v>
      </c>
      <c r="V62" s="37">
        <v>38.650000000000006</v>
      </c>
      <c r="W62" s="37">
        <v>33.200000000000003</v>
      </c>
      <c r="X62" s="37">
        <v>32.025316455696199</v>
      </c>
      <c r="Y62" s="37"/>
    </row>
    <row r="63" spans="1:25" x14ac:dyDescent="0.2">
      <c r="A63" s="10" t="s">
        <v>44</v>
      </c>
      <c r="B63" s="67">
        <v>49.66101694915254</v>
      </c>
      <c r="C63" s="67">
        <v>38.6</v>
      </c>
      <c r="D63" s="67">
        <v>46.4</v>
      </c>
      <c r="E63" s="37">
        <v>40.9</v>
      </c>
      <c r="F63" s="37">
        <v>44.7</v>
      </c>
      <c r="G63" s="37">
        <v>58.333333333333336</v>
      </c>
      <c r="H63" s="37">
        <v>56.56565656565656</v>
      </c>
      <c r="I63" s="37">
        <v>42</v>
      </c>
      <c r="J63" s="37">
        <v>46.05</v>
      </c>
      <c r="K63" s="37">
        <v>49.15</v>
      </c>
      <c r="L63" s="37">
        <v>37.150000000000006</v>
      </c>
      <c r="M63" s="37">
        <v>32.200000000000003</v>
      </c>
      <c r="N63" s="37">
        <v>22.850000000000005</v>
      </c>
      <c r="O63" s="37">
        <v>23.200000000000003</v>
      </c>
      <c r="P63" s="37">
        <v>23.599999999999998</v>
      </c>
      <c r="Q63" s="37">
        <v>28.349999999999994</v>
      </c>
      <c r="R63" s="37">
        <v>34.700000000000003</v>
      </c>
      <c r="S63" s="37">
        <v>45</v>
      </c>
      <c r="T63" s="37">
        <v>50.300000000000004</v>
      </c>
      <c r="U63" s="37">
        <v>36.85</v>
      </c>
      <c r="V63" s="37">
        <v>50.05</v>
      </c>
      <c r="W63" s="37">
        <v>47.250000000000007</v>
      </c>
      <c r="X63" s="37">
        <v>40.632911392405063</v>
      </c>
      <c r="Y63" s="37"/>
    </row>
    <row r="64" spans="1:25" x14ac:dyDescent="0.2">
      <c r="A64" s="10" t="s">
        <v>45</v>
      </c>
      <c r="B64" s="67">
        <v>74.576271186440678</v>
      </c>
      <c r="C64" s="67">
        <v>46.75</v>
      </c>
      <c r="D64" s="67">
        <v>40.9</v>
      </c>
      <c r="E64" s="37">
        <v>32.5</v>
      </c>
      <c r="F64" s="37">
        <v>56</v>
      </c>
      <c r="G64" s="37">
        <v>74.34210526315789</v>
      </c>
      <c r="H64" s="37">
        <v>50</v>
      </c>
      <c r="I64" s="37">
        <v>63.65</v>
      </c>
      <c r="J64" s="37">
        <v>76.55</v>
      </c>
      <c r="K64" s="37">
        <v>75.3</v>
      </c>
      <c r="L64" s="37">
        <v>80.45</v>
      </c>
      <c r="M64" s="37">
        <v>58.75</v>
      </c>
      <c r="N64" s="37">
        <v>73.650000000000006</v>
      </c>
      <c r="O64" s="37">
        <v>75.800000000000011</v>
      </c>
      <c r="P64" s="37">
        <v>67.899999999999991</v>
      </c>
      <c r="Q64" s="37">
        <v>74.350000000000009</v>
      </c>
      <c r="R64" s="37">
        <v>76.100000000000009</v>
      </c>
      <c r="S64" s="37">
        <v>67.75</v>
      </c>
      <c r="T64" s="37">
        <v>65.5</v>
      </c>
      <c r="U64" s="37">
        <v>68.2</v>
      </c>
      <c r="V64" s="37">
        <v>71.900000000000006</v>
      </c>
      <c r="W64" s="37">
        <v>69.399999999999991</v>
      </c>
      <c r="X64" s="37">
        <v>66.075949367088597</v>
      </c>
      <c r="Y64" s="37"/>
    </row>
    <row r="65" spans="1:25" s="42" customFormat="1" x14ac:dyDescent="0.2">
      <c r="A65" s="315" t="s">
        <v>73</v>
      </c>
      <c r="B65" s="315"/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37"/>
    </row>
    <row r="66" spans="1:25" x14ac:dyDescent="0.2">
      <c r="A66" s="10" t="s">
        <v>48</v>
      </c>
      <c r="B66" s="120">
        <v>17.288135593220339</v>
      </c>
      <c r="C66" s="121">
        <v>9</v>
      </c>
      <c r="D66" s="67">
        <v>-16</v>
      </c>
      <c r="E66" s="37">
        <v>-12.6</v>
      </c>
      <c r="F66" s="37">
        <v>8</v>
      </c>
      <c r="G66" s="37">
        <v>-15.350877192982455</v>
      </c>
      <c r="H66" s="37">
        <v>-16.666666666666664</v>
      </c>
      <c r="I66" s="37">
        <v>17.000000000000004</v>
      </c>
      <c r="J66" s="4">
        <v>-26.1</v>
      </c>
      <c r="K66" s="37">
        <v>0</v>
      </c>
      <c r="L66" s="46">
        <v>-11.299999999999997</v>
      </c>
      <c r="M66" s="38">
        <v>-13.200000000000003</v>
      </c>
      <c r="N66" s="37">
        <v>-24.700000000000003</v>
      </c>
      <c r="O66" s="37">
        <v>-9.6000000000000014</v>
      </c>
      <c r="P66" s="37">
        <v>2.5</v>
      </c>
      <c r="Q66" s="37">
        <v>-0.29999999999999716</v>
      </c>
      <c r="R66" s="37">
        <v>-9.1999999999999993</v>
      </c>
      <c r="S66" s="37">
        <v>0.19999999999999574</v>
      </c>
      <c r="T66" s="37">
        <v>0.29999999999999716</v>
      </c>
      <c r="U66" s="37">
        <v>-3</v>
      </c>
      <c r="V66" s="37">
        <v>3</v>
      </c>
      <c r="W66" s="37">
        <v>9.5</v>
      </c>
      <c r="X66" s="37">
        <v>-4.0404040404040416</v>
      </c>
      <c r="Y66" s="37"/>
    </row>
    <row r="67" spans="1:25" x14ac:dyDescent="0.2">
      <c r="A67" s="10" t="s">
        <v>49</v>
      </c>
      <c r="B67" s="67">
        <v>24.406779661016945</v>
      </c>
      <c r="C67" s="121">
        <v>31.1</v>
      </c>
      <c r="D67" s="67">
        <v>30.4</v>
      </c>
      <c r="E67" s="37">
        <v>15.6</v>
      </c>
      <c r="F67" s="37">
        <v>16.100000000000001</v>
      </c>
      <c r="G67" s="37">
        <v>17.105263157894733</v>
      </c>
      <c r="H67" s="37">
        <v>27.777777777777779</v>
      </c>
      <c r="I67" s="4">
        <v>9.9000000000000021</v>
      </c>
      <c r="J67" s="4">
        <v>-0.5</v>
      </c>
      <c r="K67" s="37">
        <v>7.1999999999999993</v>
      </c>
      <c r="L67" s="37">
        <v>11.299999999999997</v>
      </c>
      <c r="M67" s="38">
        <v>23.2</v>
      </c>
      <c r="N67" s="37">
        <v>32.699999999999996</v>
      </c>
      <c r="O67" s="37">
        <v>26.199999999999996</v>
      </c>
      <c r="P67" s="37">
        <v>17.099999999999998</v>
      </c>
      <c r="Q67" s="37">
        <v>31.2</v>
      </c>
      <c r="R67" s="37">
        <v>32.5</v>
      </c>
      <c r="S67" s="37">
        <v>27.599999999999998</v>
      </c>
      <c r="T67" s="37">
        <v>39.700000000000003</v>
      </c>
      <c r="U67" s="37">
        <v>41.099999999999994</v>
      </c>
      <c r="V67" s="37">
        <v>22.299999999999997</v>
      </c>
      <c r="W67" s="37">
        <v>21.1</v>
      </c>
      <c r="X67" s="37">
        <v>26.767676767676765</v>
      </c>
      <c r="Y67" s="37"/>
    </row>
    <row r="68" spans="1:25" x14ac:dyDescent="0.2">
      <c r="A68" s="202" t="s">
        <v>50</v>
      </c>
      <c r="B68" s="115">
        <v>-3.7288135593220382</v>
      </c>
      <c r="C68" s="115">
        <v>17.899999999999999</v>
      </c>
      <c r="D68" s="115">
        <v>6.1</v>
      </c>
      <c r="E68" s="47">
        <v>11.9</v>
      </c>
      <c r="F68" s="47">
        <v>8.5</v>
      </c>
      <c r="G68" s="47">
        <v>3.0701754385964932</v>
      </c>
      <c r="H68" s="47">
        <v>11.6</v>
      </c>
      <c r="I68" s="113">
        <v>3.6999999999999957</v>
      </c>
      <c r="J68" s="113">
        <v>-0.5</v>
      </c>
      <c r="K68" s="47">
        <v>-1.2999999999999972</v>
      </c>
      <c r="L68" s="47">
        <v>8.1000000000000014</v>
      </c>
      <c r="M68" s="47">
        <v>-8.5</v>
      </c>
      <c r="N68" s="47">
        <v>-10.799999999999997</v>
      </c>
      <c r="O68" s="47">
        <v>29.400000000000002</v>
      </c>
      <c r="P68" s="47">
        <v>29</v>
      </c>
      <c r="Q68" s="47">
        <v>34.299999999999997</v>
      </c>
      <c r="R68" s="47">
        <v>28.3</v>
      </c>
      <c r="S68" s="47">
        <v>11.5</v>
      </c>
      <c r="T68" s="47">
        <v>20.499999999999996</v>
      </c>
      <c r="U68" s="47">
        <v>22.5</v>
      </c>
      <c r="V68" s="47">
        <v>12.299999999999997</v>
      </c>
      <c r="W68" s="47">
        <v>20.5</v>
      </c>
      <c r="X68" s="47">
        <v>20.454545454545453</v>
      </c>
      <c r="Y68" s="37"/>
    </row>
    <row r="69" spans="1:25" x14ac:dyDescent="0.2">
      <c r="A69" s="315" t="s">
        <v>74</v>
      </c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37"/>
    </row>
    <row r="70" spans="1:25" s="42" customFormat="1" x14ac:dyDescent="0.2">
      <c r="A70" s="10" t="s">
        <v>48</v>
      </c>
      <c r="B70" s="120">
        <v>26.101694915254242</v>
      </c>
      <c r="C70" s="121">
        <v>20.5</v>
      </c>
      <c r="D70" s="67">
        <v>9.9</v>
      </c>
      <c r="E70" s="37">
        <v>9.6999999999999993</v>
      </c>
      <c r="F70" s="37">
        <v>26.6</v>
      </c>
      <c r="G70" s="37">
        <v>19.736842105263161</v>
      </c>
      <c r="H70" s="37">
        <v>4.040404040404038</v>
      </c>
      <c r="I70" s="4">
        <v>0.89999999999999858</v>
      </c>
      <c r="J70" s="4">
        <v>18.600000000000001</v>
      </c>
      <c r="K70" s="37">
        <v>14.499999999999996</v>
      </c>
      <c r="L70" s="46">
        <v>2.1</v>
      </c>
      <c r="M70" s="38">
        <v>17.799999999999997</v>
      </c>
      <c r="N70" s="37">
        <v>45.599999999999994</v>
      </c>
      <c r="O70" s="37">
        <v>19.399999999999999</v>
      </c>
      <c r="P70" s="37">
        <v>13</v>
      </c>
      <c r="Q70" s="37">
        <v>28.4</v>
      </c>
      <c r="R70" s="37">
        <v>5.1000000000000014</v>
      </c>
      <c r="S70" s="37">
        <v>9.8000000000000007</v>
      </c>
      <c r="T70" s="37">
        <v>-4.3999999999999986</v>
      </c>
      <c r="U70" s="37">
        <v>4.3000000000000043</v>
      </c>
      <c r="V70" s="37">
        <v>10.199999999999996</v>
      </c>
      <c r="W70" s="37">
        <v>12</v>
      </c>
      <c r="X70" s="37">
        <v>18.686868686868685</v>
      </c>
      <c r="Y70" s="37"/>
    </row>
    <row r="71" spans="1:25" s="124" customFormat="1" x14ac:dyDescent="0.2">
      <c r="A71" s="10" t="s">
        <v>49</v>
      </c>
      <c r="B71" s="67">
        <v>-2.3728813559322077</v>
      </c>
      <c r="C71" s="121">
        <v>-0.4</v>
      </c>
      <c r="D71" s="67">
        <v>6.1</v>
      </c>
      <c r="E71" s="37">
        <v>10.8</v>
      </c>
      <c r="F71" s="37">
        <v>1.5</v>
      </c>
      <c r="G71" s="37">
        <v>7.8947368421052673</v>
      </c>
      <c r="H71" s="37">
        <v>17.676767676767675</v>
      </c>
      <c r="I71" s="4">
        <v>6.7000000000000028</v>
      </c>
      <c r="J71" s="4">
        <v>2.2999999999999998</v>
      </c>
      <c r="K71" s="37">
        <v>4.8000000000000043</v>
      </c>
      <c r="L71" s="37">
        <v>-9.4999999999999964</v>
      </c>
      <c r="M71" s="38">
        <v>35.200000000000003</v>
      </c>
      <c r="N71" s="37">
        <v>18.5</v>
      </c>
      <c r="O71" s="37">
        <v>-16.699999999999996</v>
      </c>
      <c r="P71" s="37">
        <v>-12.600000000000001</v>
      </c>
      <c r="Q71" s="37">
        <v>2.6000000000000014</v>
      </c>
      <c r="R71" s="37">
        <v>18.800000000000004</v>
      </c>
      <c r="S71" s="37">
        <v>3.5</v>
      </c>
      <c r="T71" s="37">
        <v>24.1</v>
      </c>
      <c r="U71" s="37">
        <v>28.5</v>
      </c>
      <c r="V71" s="37">
        <v>15.599999999999998</v>
      </c>
      <c r="W71" s="37">
        <v>14.799999999999997</v>
      </c>
      <c r="X71" s="37">
        <v>14.646464646464644</v>
      </c>
      <c r="Y71" s="37"/>
    </row>
    <row r="72" spans="1:25" x14ac:dyDescent="0.2">
      <c r="A72" s="202" t="s">
        <v>50</v>
      </c>
      <c r="B72" s="115">
        <v>-16.949152542372882</v>
      </c>
      <c r="C72" s="115">
        <v>10.199999999999999</v>
      </c>
      <c r="D72" s="115">
        <v>-3.9</v>
      </c>
      <c r="E72" s="47">
        <v>5.6</v>
      </c>
      <c r="F72" s="47">
        <v>6</v>
      </c>
      <c r="G72" s="47">
        <v>4.3859649122807056</v>
      </c>
      <c r="H72" s="47">
        <v>21.717171717171716</v>
      </c>
      <c r="I72" s="113">
        <v>-5.1999999999999993</v>
      </c>
      <c r="J72" s="113">
        <v>-0.9</v>
      </c>
      <c r="K72" s="47">
        <v>-3.5</v>
      </c>
      <c r="L72" s="47">
        <v>4.2000000000000028</v>
      </c>
      <c r="M72" s="47">
        <v>-6.3999999999999986</v>
      </c>
      <c r="N72" s="47">
        <v>7.1000000000000014</v>
      </c>
      <c r="O72" s="47">
        <v>5.1999999999999957</v>
      </c>
      <c r="P72" s="47">
        <v>16.5</v>
      </c>
      <c r="Q72" s="47">
        <v>7.1000000000000014</v>
      </c>
      <c r="R72" s="47">
        <v>23.400000000000002</v>
      </c>
      <c r="S72" s="47">
        <v>-4</v>
      </c>
      <c r="T72" s="47">
        <v>7.8000000000000007</v>
      </c>
      <c r="U72" s="47">
        <v>17.7</v>
      </c>
      <c r="V72" s="47">
        <v>10.599999999999998</v>
      </c>
      <c r="W72" s="47">
        <v>16.5</v>
      </c>
      <c r="X72" s="47">
        <v>15.404040404040408</v>
      </c>
      <c r="Y72" s="37"/>
    </row>
    <row r="73" spans="1:25" x14ac:dyDescent="0.2">
      <c r="A73" s="315" t="s">
        <v>75</v>
      </c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37"/>
    </row>
    <row r="74" spans="1:25" x14ac:dyDescent="0.2">
      <c r="A74" s="10" t="s">
        <v>53</v>
      </c>
      <c r="B74" s="67">
        <v>18.64406779661017</v>
      </c>
      <c r="C74" s="67">
        <v>20.816326530612244</v>
      </c>
      <c r="D74" s="67">
        <v>32.044198895027627</v>
      </c>
      <c r="E74" s="37">
        <v>22.304832713754646</v>
      </c>
      <c r="F74" s="37">
        <v>18.090452261306531</v>
      </c>
      <c r="G74" s="37">
        <v>19.298245614035089</v>
      </c>
      <c r="H74" s="37">
        <v>46.464646464646464</v>
      </c>
      <c r="I74" s="4">
        <v>34.4</v>
      </c>
      <c r="J74" s="4">
        <v>21.9</v>
      </c>
      <c r="K74" s="37">
        <v>14.6</v>
      </c>
      <c r="L74" s="37">
        <v>14.8</v>
      </c>
      <c r="M74" s="37">
        <v>17.8</v>
      </c>
      <c r="N74" s="37">
        <v>16.600000000000001</v>
      </c>
      <c r="O74" s="37">
        <v>26.2</v>
      </c>
      <c r="P74" s="37">
        <v>17.5</v>
      </c>
      <c r="Q74" s="37">
        <v>19.8</v>
      </c>
      <c r="R74" s="37">
        <v>13.7</v>
      </c>
      <c r="S74" s="37">
        <v>17.600000000000001</v>
      </c>
      <c r="T74" s="37">
        <v>22.6</v>
      </c>
      <c r="U74" s="37">
        <v>20.2</v>
      </c>
      <c r="V74" s="37">
        <v>16.040100250626502</v>
      </c>
      <c r="W74" s="37">
        <v>21.5538847117794</v>
      </c>
      <c r="X74" s="37">
        <v>15.18987341772152</v>
      </c>
      <c r="Y74" s="37"/>
    </row>
    <row r="75" spans="1:25" x14ac:dyDescent="0.2">
      <c r="A75" s="10" t="s">
        <v>54</v>
      </c>
      <c r="B75" s="67">
        <v>3.7288135593220337</v>
      </c>
      <c r="C75" s="67">
        <v>7.3469387755102042</v>
      </c>
      <c r="D75" s="67">
        <v>2.7624309392265194</v>
      </c>
      <c r="E75" s="37">
        <v>3.3457249070631971</v>
      </c>
      <c r="F75" s="37">
        <v>7.0351758793969852</v>
      </c>
      <c r="G75" s="37">
        <v>3.9473684210526314</v>
      </c>
      <c r="H75" s="37">
        <v>5.5555555555555554</v>
      </c>
      <c r="I75" s="4">
        <v>7.5</v>
      </c>
      <c r="J75" s="4">
        <v>5.6</v>
      </c>
      <c r="K75" s="37">
        <v>1.4</v>
      </c>
      <c r="L75" s="37">
        <v>1.1000000000000001</v>
      </c>
      <c r="M75" s="37">
        <v>2.8</v>
      </c>
      <c r="N75" s="37">
        <v>3.4</v>
      </c>
      <c r="O75" s="37">
        <v>2</v>
      </c>
      <c r="P75" s="37">
        <v>1</v>
      </c>
      <c r="Q75" s="37">
        <v>2.6</v>
      </c>
      <c r="R75" s="37">
        <v>1.5</v>
      </c>
      <c r="S75" s="37">
        <v>1.9</v>
      </c>
      <c r="T75" s="37">
        <v>7.5</v>
      </c>
      <c r="U75" s="37">
        <v>4.3</v>
      </c>
      <c r="V75" s="37">
        <v>2.5062656641604</v>
      </c>
      <c r="W75" s="37">
        <v>3.25814536340852</v>
      </c>
      <c r="X75" s="37">
        <v>3.2911392405063293</v>
      </c>
      <c r="Y75" s="37"/>
    </row>
    <row r="76" spans="1:25" x14ac:dyDescent="0.2">
      <c r="A76" s="10" t="s">
        <v>55</v>
      </c>
      <c r="B76" s="67">
        <v>27.457627118644069</v>
      </c>
      <c r="C76" s="67">
        <v>22.040816326530614</v>
      </c>
      <c r="D76" s="67">
        <v>14.917127071823204</v>
      </c>
      <c r="E76" s="37">
        <v>5.9479553903345721</v>
      </c>
      <c r="F76" s="37">
        <v>15.577889447236181</v>
      </c>
      <c r="G76" s="37">
        <v>25</v>
      </c>
      <c r="H76" s="37">
        <v>13.636363636363637</v>
      </c>
      <c r="I76" s="4">
        <v>15.1</v>
      </c>
      <c r="J76" s="4">
        <v>14.4</v>
      </c>
      <c r="K76" s="37">
        <v>16.7</v>
      </c>
      <c r="L76" s="37">
        <v>15.1</v>
      </c>
      <c r="M76" s="37">
        <v>11</v>
      </c>
      <c r="N76" s="37">
        <v>10.1</v>
      </c>
      <c r="O76" s="37">
        <v>9.5</v>
      </c>
      <c r="P76" s="37">
        <v>14.3</v>
      </c>
      <c r="Q76" s="37">
        <v>11.5</v>
      </c>
      <c r="R76" s="37">
        <v>13.1</v>
      </c>
      <c r="S76" s="37">
        <v>10.9</v>
      </c>
      <c r="T76" s="37">
        <v>10.9</v>
      </c>
      <c r="U76" s="37">
        <v>7.3</v>
      </c>
      <c r="V76" s="37">
        <v>8.2706766917293209</v>
      </c>
      <c r="W76" s="37">
        <v>9.77443609022556</v>
      </c>
      <c r="X76" s="37">
        <v>8.1012658227848107</v>
      </c>
      <c r="Y76" s="37"/>
    </row>
    <row r="77" spans="1:25" x14ac:dyDescent="0.2">
      <c r="A77" s="202" t="s">
        <v>56</v>
      </c>
      <c r="B77" s="115">
        <v>48.813559322033896</v>
      </c>
      <c r="C77" s="115">
        <v>49.795918367346935</v>
      </c>
      <c r="D77" s="115">
        <v>50.276243093922652</v>
      </c>
      <c r="E77" s="47">
        <v>68.370631970260206</v>
      </c>
      <c r="F77" s="47">
        <v>59.276381909547702</v>
      </c>
      <c r="G77" s="47">
        <v>51.754385964912281</v>
      </c>
      <c r="H77" s="47">
        <v>34.343434343434346</v>
      </c>
      <c r="I77" s="47">
        <v>42.9</v>
      </c>
      <c r="J77" s="113">
        <v>58.1</v>
      </c>
      <c r="K77" s="47">
        <v>67.400000000000006</v>
      </c>
      <c r="L77" s="47">
        <v>69</v>
      </c>
      <c r="M77" s="47">
        <v>68.3</v>
      </c>
      <c r="N77" s="47">
        <v>69.900000000000006</v>
      </c>
      <c r="O77" s="47">
        <v>62.3</v>
      </c>
      <c r="P77" s="47">
        <v>67.099999999999994</v>
      </c>
      <c r="Q77" s="47">
        <v>66.2</v>
      </c>
      <c r="R77" s="47">
        <v>71.599999999999994</v>
      </c>
      <c r="S77" s="47">
        <v>69.7</v>
      </c>
      <c r="T77" s="47">
        <v>59</v>
      </c>
      <c r="U77" s="47">
        <v>68.2</v>
      </c>
      <c r="V77" s="47">
        <v>73.182957393483704</v>
      </c>
      <c r="W77" s="47">
        <v>65.413533834586403</v>
      </c>
      <c r="X77" s="47">
        <v>73.417721518987349</v>
      </c>
      <c r="Y77" s="37"/>
    </row>
    <row r="78" spans="1:25" x14ac:dyDescent="0.2">
      <c r="A78" s="325" t="s">
        <v>76</v>
      </c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53"/>
      <c r="P78" s="53"/>
      <c r="Q78" s="53"/>
      <c r="R78" s="37"/>
      <c r="S78" s="53"/>
      <c r="T78" s="53"/>
      <c r="U78" s="53"/>
      <c r="V78" s="37"/>
      <c r="W78" s="37"/>
      <c r="X78" s="37"/>
      <c r="Y78" s="37"/>
    </row>
    <row r="79" spans="1:25" x14ac:dyDescent="0.2">
      <c r="A79" s="10" t="s">
        <v>59</v>
      </c>
      <c r="B79" s="118">
        <v>59.66101694915254</v>
      </c>
      <c r="C79" s="118">
        <v>64.489795918367349</v>
      </c>
      <c r="D79" s="118">
        <v>64.088397790055254</v>
      </c>
      <c r="E79" s="53">
        <v>60.550458715596328</v>
      </c>
      <c r="F79" s="53">
        <v>64.321608040200999</v>
      </c>
      <c r="G79" s="53">
        <v>66.2</v>
      </c>
      <c r="H79" s="53">
        <v>56.565656565656568</v>
      </c>
      <c r="I79" s="55">
        <v>52.8</v>
      </c>
      <c r="J79" s="55">
        <v>67.400000000000006</v>
      </c>
      <c r="K79" s="53">
        <v>75.7</v>
      </c>
      <c r="L79" s="53">
        <v>74.599999999999994</v>
      </c>
      <c r="M79" s="53">
        <v>77.599999999999994</v>
      </c>
      <c r="N79" s="53">
        <v>75</v>
      </c>
      <c r="O79" s="53">
        <v>76.599999999999994</v>
      </c>
      <c r="P79" s="53">
        <v>76.2</v>
      </c>
      <c r="Q79" s="53">
        <v>78.5</v>
      </c>
      <c r="R79" s="37">
        <v>74.5</v>
      </c>
      <c r="S79" s="53">
        <v>78.5</v>
      </c>
      <c r="T79" s="53">
        <v>75.599999999999994</v>
      </c>
      <c r="U79" s="53">
        <v>75</v>
      </c>
      <c r="V79" s="37">
        <v>78.947368421052602</v>
      </c>
      <c r="W79" s="37">
        <v>78.195488721804495</v>
      </c>
      <c r="X79" s="37">
        <v>74.111675126903549</v>
      </c>
      <c r="Y79" s="37"/>
    </row>
    <row r="80" spans="1:25" s="42" customFormat="1" x14ac:dyDescent="0.2">
      <c r="A80" s="10" t="s">
        <v>60</v>
      </c>
      <c r="B80" s="118">
        <v>18.983050847457626</v>
      </c>
      <c r="C80" s="118">
        <v>20.408163265306122</v>
      </c>
      <c r="D80" s="118">
        <v>24.30939226519337</v>
      </c>
      <c r="E80" s="53">
        <v>29.816513761467888</v>
      </c>
      <c r="F80" s="53">
        <v>18.090452261306531</v>
      </c>
      <c r="G80" s="53">
        <v>17.100000000000001</v>
      </c>
      <c r="H80" s="53">
        <v>22.222222222222221</v>
      </c>
      <c r="I80" s="55">
        <v>30.2</v>
      </c>
      <c r="J80" s="55">
        <v>20.5</v>
      </c>
      <c r="K80" s="53">
        <v>14.6</v>
      </c>
      <c r="L80" s="53">
        <v>13.4</v>
      </c>
      <c r="M80" s="53">
        <v>11.4</v>
      </c>
      <c r="N80" s="53">
        <v>11.8</v>
      </c>
      <c r="O80" s="53">
        <v>10.3</v>
      </c>
      <c r="P80" s="53">
        <v>12.2</v>
      </c>
      <c r="Q80" s="53">
        <v>13.2</v>
      </c>
      <c r="R80" s="37">
        <v>16</v>
      </c>
      <c r="S80" s="53">
        <v>13.6</v>
      </c>
      <c r="T80" s="53">
        <v>15.8</v>
      </c>
      <c r="U80" s="53">
        <v>15.9</v>
      </c>
      <c r="V80" s="37">
        <v>13.533834586466099</v>
      </c>
      <c r="W80" s="37">
        <v>15.037593984962401</v>
      </c>
      <c r="X80" s="37">
        <v>17.258883248730964</v>
      </c>
      <c r="Y80" s="37"/>
    </row>
    <row r="81" spans="1:25" x14ac:dyDescent="0.2">
      <c r="A81" s="10" t="s">
        <v>61</v>
      </c>
      <c r="B81" s="118">
        <v>21.016949152542374</v>
      </c>
      <c r="C81" s="118">
        <v>14.693877551020408</v>
      </c>
      <c r="D81" s="118">
        <v>11.602209944751381</v>
      </c>
      <c r="E81" s="53">
        <v>9.6330275229357802</v>
      </c>
      <c r="F81" s="53">
        <v>13.5678391959799</v>
      </c>
      <c r="G81" s="53">
        <v>16.7</v>
      </c>
      <c r="H81" s="53">
        <v>21.212121212121211</v>
      </c>
      <c r="I81" s="53">
        <v>17</v>
      </c>
      <c r="J81" s="55">
        <v>12.1</v>
      </c>
      <c r="K81" s="53">
        <v>9.4</v>
      </c>
      <c r="L81" s="53">
        <v>12</v>
      </c>
      <c r="M81" s="53">
        <v>11</v>
      </c>
      <c r="N81" s="53">
        <v>13.2</v>
      </c>
      <c r="O81" s="53">
        <v>13.1</v>
      </c>
      <c r="P81" s="53">
        <v>11.5</v>
      </c>
      <c r="Q81" s="53">
        <v>7.7</v>
      </c>
      <c r="R81" s="37">
        <v>9.5</v>
      </c>
      <c r="S81" s="53">
        <v>7.7</v>
      </c>
      <c r="T81" s="53">
        <v>8.6</v>
      </c>
      <c r="U81" s="53">
        <v>9.1</v>
      </c>
      <c r="V81" s="37">
        <v>7.5187969924812004</v>
      </c>
      <c r="W81" s="37">
        <v>6.7669172932330799</v>
      </c>
      <c r="X81" s="37">
        <v>8.6294416243654819</v>
      </c>
      <c r="Y81" s="37"/>
    </row>
    <row r="82" spans="1:25" x14ac:dyDescent="0.2">
      <c r="A82" s="10" t="s">
        <v>65</v>
      </c>
      <c r="B82" s="118">
        <v>0.33898305084745761</v>
      </c>
      <c r="C82" s="118">
        <f>100-SUM(C79:C81)</f>
        <v>0.40816326530612912</v>
      </c>
      <c r="D82" s="67">
        <v>0</v>
      </c>
      <c r="E82" s="37">
        <v>0</v>
      </c>
      <c r="F82" s="53">
        <v>4</v>
      </c>
      <c r="G82" s="53">
        <v>0</v>
      </c>
      <c r="H82" s="53">
        <v>0</v>
      </c>
      <c r="I82" s="53">
        <v>0</v>
      </c>
      <c r="J82" s="53">
        <v>0</v>
      </c>
      <c r="K82" s="53">
        <v>0.3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/>
    </row>
    <row r="83" spans="1:25" x14ac:dyDescent="0.2">
      <c r="A83" s="315" t="s">
        <v>77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4"/>
    </row>
    <row r="84" spans="1:25" x14ac:dyDescent="0.2">
      <c r="A84" s="21" t="s">
        <v>69</v>
      </c>
      <c r="B84" s="123">
        <f>SUM(B85:B88)</f>
        <v>295</v>
      </c>
      <c r="C84" s="123">
        <f>C88+SUM(C85:C87)</f>
        <v>285</v>
      </c>
      <c r="D84" s="123">
        <v>181</v>
      </c>
      <c r="E84" s="22">
        <v>218</v>
      </c>
      <c r="F84" s="22">
        <v>191</v>
      </c>
      <c r="G84" s="22">
        <v>228</v>
      </c>
      <c r="H84" s="22">
        <v>198</v>
      </c>
      <c r="I84" s="22">
        <v>212</v>
      </c>
      <c r="J84" s="48">
        <v>215</v>
      </c>
      <c r="K84" s="22">
        <v>288</v>
      </c>
      <c r="L84" s="22">
        <v>284</v>
      </c>
      <c r="M84" s="22">
        <v>281</v>
      </c>
      <c r="N84" s="22">
        <v>296</v>
      </c>
      <c r="O84" s="22">
        <v>252</v>
      </c>
      <c r="P84" s="22">
        <v>286</v>
      </c>
      <c r="Q84" s="22">
        <v>349</v>
      </c>
      <c r="R84" s="22">
        <f>SUM(R85:R88)</f>
        <v>388</v>
      </c>
      <c r="S84" s="22">
        <v>376</v>
      </c>
      <c r="T84" s="22">
        <v>385</v>
      </c>
      <c r="U84" s="22">
        <v>396</v>
      </c>
      <c r="V84" s="22">
        <v>399</v>
      </c>
      <c r="W84" s="22">
        <v>399</v>
      </c>
      <c r="X84" s="22">
        <v>396</v>
      </c>
      <c r="Y84" s="22"/>
    </row>
    <row r="85" spans="1:25" x14ac:dyDescent="0.2">
      <c r="A85" s="9" t="s">
        <v>12</v>
      </c>
      <c r="B85" s="5">
        <v>73</v>
      </c>
      <c r="C85" s="5">
        <v>117</v>
      </c>
      <c r="D85" s="5">
        <v>64</v>
      </c>
      <c r="E85" s="4">
        <v>76</v>
      </c>
      <c r="F85" s="4">
        <v>62</v>
      </c>
      <c r="G85" s="4">
        <v>79</v>
      </c>
      <c r="H85" s="4">
        <v>52</v>
      </c>
      <c r="I85" s="4">
        <v>53</v>
      </c>
      <c r="J85" s="49">
        <v>63</v>
      </c>
      <c r="K85" s="4">
        <v>71</v>
      </c>
      <c r="L85" s="4">
        <v>74</v>
      </c>
      <c r="M85" s="4">
        <v>83</v>
      </c>
      <c r="N85" s="4">
        <v>95</v>
      </c>
      <c r="O85" s="4">
        <v>57</v>
      </c>
      <c r="P85" s="4">
        <v>74</v>
      </c>
      <c r="Q85" s="4">
        <v>73</v>
      </c>
      <c r="R85" s="4">
        <v>107</v>
      </c>
      <c r="S85" s="4">
        <v>105</v>
      </c>
      <c r="T85" s="4">
        <v>117</v>
      </c>
      <c r="U85" s="4">
        <v>104</v>
      </c>
      <c r="V85" s="4">
        <v>118</v>
      </c>
      <c r="W85" s="4">
        <v>117</v>
      </c>
      <c r="X85" s="4">
        <v>115</v>
      </c>
      <c r="Y85" s="4"/>
    </row>
    <row r="86" spans="1:25" x14ac:dyDescent="0.2">
      <c r="A86" s="10" t="s">
        <v>13</v>
      </c>
      <c r="B86" s="5">
        <v>27</v>
      </c>
      <c r="C86" s="5">
        <v>23</v>
      </c>
      <c r="D86" s="5">
        <v>7</v>
      </c>
      <c r="E86" s="4">
        <v>9</v>
      </c>
      <c r="F86" s="4">
        <v>4</v>
      </c>
      <c r="G86" s="4">
        <v>13</v>
      </c>
      <c r="H86" s="4">
        <v>9</v>
      </c>
      <c r="I86" s="4">
        <v>12</v>
      </c>
      <c r="J86" s="49">
        <v>12</v>
      </c>
      <c r="K86" s="4">
        <v>20</v>
      </c>
      <c r="L86" s="4">
        <v>15</v>
      </c>
      <c r="M86" s="4">
        <v>13</v>
      </c>
      <c r="N86" s="4">
        <v>11</v>
      </c>
      <c r="O86" s="4">
        <v>10</v>
      </c>
      <c r="P86" s="4">
        <v>14</v>
      </c>
      <c r="Q86" s="4">
        <v>16</v>
      </c>
      <c r="R86" s="4">
        <v>47</v>
      </c>
      <c r="S86" s="4">
        <v>43</v>
      </c>
      <c r="T86" s="4">
        <v>48</v>
      </c>
      <c r="U86" s="4">
        <v>34</v>
      </c>
      <c r="V86" s="4">
        <v>42</v>
      </c>
      <c r="W86" s="4">
        <v>41</v>
      </c>
      <c r="X86" s="4">
        <v>44</v>
      </c>
      <c r="Y86" s="4"/>
    </row>
    <row r="87" spans="1:25" x14ac:dyDescent="0.2">
      <c r="A87" s="10" t="s">
        <v>14</v>
      </c>
      <c r="B87" s="5">
        <v>63</v>
      </c>
      <c r="C87" s="5">
        <v>64</v>
      </c>
      <c r="D87" s="5">
        <v>52</v>
      </c>
      <c r="E87" s="4">
        <v>49</v>
      </c>
      <c r="F87" s="4">
        <v>51</v>
      </c>
      <c r="G87" s="4">
        <v>47</v>
      </c>
      <c r="H87" s="4">
        <v>44</v>
      </c>
      <c r="I87" s="4">
        <v>46</v>
      </c>
      <c r="J87" s="49">
        <v>39</v>
      </c>
      <c r="K87" s="4">
        <v>79</v>
      </c>
      <c r="L87" s="4">
        <v>89</v>
      </c>
      <c r="M87" s="4">
        <v>77</v>
      </c>
      <c r="N87" s="4">
        <v>87</v>
      </c>
      <c r="O87" s="4">
        <v>80</v>
      </c>
      <c r="P87" s="4">
        <v>94</v>
      </c>
      <c r="Q87" s="4">
        <v>97</v>
      </c>
      <c r="R87" s="4">
        <v>90</v>
      </c>
      <c r="S87" s="4">
        <v>97</v>
      </c>
      <c r="T87" s="4">
        <v>99</v>
      </c>
      <c r="U87" s="4">
        <v>92</v>
      </c>
      <c r="V87" s="4">
        <v>102</v>
      </c>
      <c r="W87" s="4">
        <v>100</v>
      </c>
      <c r="X87" s="4">
        <v>108</v>
      </c>
      <c r="Y87" s="4"/>
    </row>
    <row r="88" spans="1:25" x14ac:dyDescent="0.2">
      <c r="A88" s="10" t="s">
        <v>15</v>
      </c>
      <c r="B88" s="125">
        <f>87+SUM(B89:B92)</f>
        <v>132</v>
      </c>
      <c r="C88" s="125">
        <f>48+SUM(C90:C92)</f>
        <v>81</v>
      </c>
      <c r="D88" s="125">
        <v>58</v>
      </c>
      <c r="E88" s="24">
        <v>84</v>
      </c>
      <c r="F88" s="24">
        <v>74</v>
      </c>
      <c r="G88" s="24">
        <v>89</v>
      </c>
      <c r="H88" s="25">
        <v>93</v>
      </c>
      <c r="I88" s="25">
        <v>101</v>
      </c>
      <c r="J88" s="50">
        <v>101</v>
      </c>
      <c r="K88" s="24">
        <v>118</v>
      </c>
      <c r="L88" s="24">
        <v>106</v>
      </c>
      <c r="M88" s="24">
        <v>108</v>
      </c>
      <c r="N88" s="24">
        <v>103</v>
      </c>
      <c r="O88" s="24">
        <v>105</v>
      </c>
      <c r="P88" s="24">
        <v>104</v>
      </c>
      <c r="Q88" s="24">
        <v>163</v>
      </c>
      <c r="R88" s="24">
        <f>R89+R90+R91+R92</f>
        <v>144</v>
      </c>
      <c r="S88" s="24">
        <v>131</v>
      </c>
      <c r="T88" s="24">
        <v>121</v>
      </c>
      <c r="U88" s="24">
        <v>166</v>
      </c>
      <c r="V88" s="24">
        <v>137</v>
      </c>
      <c r="W88" s="24">
        <v>141</v>
      </c>
      <c r="X88" s="24">
        <v>129</v>
      </c>
      <c r="Y88" s="24"/>
    </row>
    <row r="89" spans="1:25" x14ac:dyDescent="0.2">
      <c r="A89" s="11" t="s">
        <v>16</v>
      </c>
      <c r="B89" s="5">
        <v>2</v>
      </c>
      <c r="C89" s="5">
        <v>0</v>
      </c>
      <c r="D89" s="5">
        <v>1</v>
      </c>
      <c r="E89" s="4">
        <v>1</v>
      </c>
      <c r="F89" s="4">
        <v>0</v>
      </c>
      <c r="G89" s="56">
        <v>3</v>
      </c>
      <c r="H89" s="4">
        <v>5</v>
      </c>
      <c r="I89" s="4">
        <v>8</v>
      </c>
      <c r="J89" s="49">
        <v>4</v>
      </c>
      <c r="K89" s="4">
        <v>10</v>
      </c>
      <c r="L89" s="4">
        <v>12</v>
      </c>
      <c r="M89" s="4">
        <v>15</v>
      </c>
      <c r="N89" s="4">
        <v>14</v>
      </c>
      <c r="O89" s="4">
        <v>10</v>
      </c>
      <c r="P89" s="4">
        <v>10</v>
      </c>
      <c r="Q89" s="4">
        <v>12</v>
      </c>
      <c r="R89" s="4">
        <v>21</v>
      </c>
      <c r="S89" s="4">
        <v>15</v>
      </c>
      <c r="T89" s="4">
        <v>18</v>
      </c>
      <c r="U89" s="4">
        <v>27</v>
      </c>
      <c r="V89" s="4">
        <v>21</v>
      </c>
      <c r="W89" s="4">
        <v>43</v>
      </c>
      <c r="X89" s="4">
        <v>33</v>
      </c>
      <c r="Y89" s="4"/>
    </row>
    <row r="90" spans="1:25" x14ac:dyDescent="0.2">
      <c r="A90" s="11" t="s">
        <v>17</v>
      </c>
      <c r="B90" s="5">
        <v>24</v>
      </c>
      <c r="C90" s="5">
        <v>16</v>
      </c>
      <c r="D90" s="5">
        <v>5</v>
      </c>
      <c r="E90" s="4">
        <v>11</v>
      </c>
      <c r="F90" s="4">
        <v>12</v>
      </c>
      <c r="G90" s="4">
        <v>17</v>
      </c>
      <c r="H90" s="4">
        <v>16</v>
      </c>
      <c r="I90" s="4">
        <v>16</v>
      </c>
      <c r="J90" s="49">
        <v>28</v>
      </c>
      <c r="K90" s="4">
        <v>22</v>
      </c>
      <c r="L90" s="4">
        <v>21</v>
      </c>
      <c r="M90" s="4">
        <v>18</v>
      </c>
      <c r="N90" s="4">
        <v>17</v>
      </c>
      <c r="O90" s="4">
        <v>13</v>
      </c>
      <c r="P90" s="4">
        <v>17</v>
      </c>
      <c r="Q90" s="4">
        <v>31</v>
      </c>
      <c r="R90" s="4">
        <v>40</v>
      </c>
      <c r="S90" s="4">
        <v>38</v>
      </c>
      <c r="T90" s="4">
        <v>31</v>
      </c>
      <c r="U90" s="4">
        <v>55</v>
      </c>
      <c r="V90" s="4">
        <v>48</v>
      </c>
      <c r="W90" s="4">
        <v>48</v>
      </c>
      <c r="X90" s="4">
        <v>39</v>
      </c>
      <c r="Y90" s="4"/>
    </row>
    <row r="91" spans="1:25" x14ac:dyDescent="0.2">
      <c r="A91" s="11" t="s">
        <v>18</v>
      </c>
      <c r="B91" s="5">
        <v>11</v>
      </c>
      <c r="C91" s="5">
        <v>6</v>
      </c>
      <c r="D91" s="5">
        <v>10</v>
      </c>
      <c r="E91" s="4">
        <v>11</v>
      </c>
      <c r="F91" s="4">
        <v>0</v>
      </c>
      <c r="G91" s="4">
        <v>14</v>
      </c>
      <c r="H91" s="4">
        <v>8</v>
      </c>
      <c r="I91" s="4">
        <v>15</v>
      </c>
      <c r="J91" s="49">
        <v>4</v>
      </c>
      <c r="K91" s="4">
        <v>5</v>
      </c>
      <c r="L91" s="4">
        <v>4</v>
      </c>
      <c r="M91" s="4">
        <v>5</v>
      </c>
      <c r="N91" s="4">
        <v>7</v>
      </c>
      <c r="O91" s="4">
        <v>10</v>
      </c>
      <c r="P91" s="4">
        <v>8</v>
      </c>
      <c r="Q91" s="4">
        <v>17</v>
      </c>
      <c r="R91" s="4">
        <v>21</v>
      </c>
      <c r="S91" s="4">
        <v>35</v>
      </c>
      <c r="T91" s="4">
        <v>31</v>
      </c>
      <c r="U91" s="4">
        <v>47</v>
      </c>
      <c r="V91" s="4">
        <v>27</v>
      </c>
      <c r="W91" s="4">
        <v>24</v>
      </c>
      <c r="X91" s="4">
        <v>26</v>
      </c>
      <c r="Y91" s="4"/>
    </row>
    <row r="92" spans="1:25" ht="15" thickBot="1" x14ac:dyDescent="0.25">
      <c r="A92" s="39" t="s">
        <v>19</v>
      </c>
      <c r="B92" s="128">
        <v>8</v>
      </c>
      <c r="C92" s="128">
        <v>11</v>
      </c>
      <c r="D92" s="128">
        <v>8</v>
      </c>
      <c r="E92" s="40">
        <v>28</v>
      </c>
      <c r="F92" s="40">
        <v>4</v>
      </c>
      <c r="G92" s="40">
        <v>8</v>
      </c>
      <c r="H92" s="40">
        <v>11</v>
      </c>
      <c r="I92" s="40">
        <v>5</v>
      </c>
      <c r="J92" s="51">
        <v>7</v>
      </c>
      <c r="K92" s="40">
        <v>4</v>
      </c>
      <c r="L92" s="40">
        <v>0</v>
      </c>
      <c r="M92" s="40">
        <v>5</v>
      </c>
      <c r="N92" s="40">
        <v>1</v>
      </c>
      <c r="O92" s="40">
        <v>6</v>
      </c>
      <c r="P92" s="40">
        <v>2</v>
      </c>
      <c r="Q92" s="40">
        <v>7</v>
      </c>
      <c r="R92" s="51">
        <v>62</v>
      </c>
      <c r="S92" s="51">
        <v>43</v>
      </c>
      <c r="T92" s="51">
        <v>41</v>
      </c>
      <c r="U92" s="51">
        <v>37</v>
      </c>
      <c r="V92" s="51">
        <v>41</v>
      </c>
      <c r="W92" s="51">
        <v>26</v>
      </c>
      <c r="X92" s="51">
        <v>31</v>
      </c>
      <c r="Y92" s="49"/>
    </row>
    <row r="93" spans="1:25" x14ac:dyDescent="0.2">
      <c r="A93" s="315" t="s">
        <v>263</v>
      </c>
      <c r="B93" s="315"/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29"/>
      <c r="P93" s="29"/>
      <c r="Q93" s="29"/>
    </row>
    <row r="94" spans="1:25" x14ac:dyDescent="0.2">
      <c r="A94" s="9" t="s">
        <v>12</v>
      </c>
      <c r="B94" s="37">
        <v>3.4369114877589455</v>
      </c>
      <c r="C94" s="37">
        <v>2.1052631578947354</v>
      </c>
      <c r="D94" s="37">
        <v>-13.259668508287293</v>
      </c>
      <c r="E94" s="37">
        <v>-11.467889908256881</v>
      </c>
      <c r="F94" s="37">
        <v>-4.712041884816756</v>
      </c>
      <c r="G94" s="37">
        <v>-8.3333333333333321</v>
      </c>
      <c r="H94" s="37">
        <v>-1.0101010101010104</v>
      </c>
      <c r="I94" s="37">
        <v>-3.7735849056603774</v>
      </c>
      <c r="J94" s="37">
        <v>2.4418604651162799</v>
      </c>
      <c r="K94" s="37">
        <v>7.2916666666666661</v>
      </c>
      <c r="L94" s="37">
        <v>3.52112676056338</v>
      </c>
      <c r="M94" s="37">
        <v>12.811387900355871</v>
      </c>
      <c r="N94" s="37">
        <v>14.527027027027026</v>
      </c>
      <c r="O94" s="37">
        <v>9.0476190476190474</v>
      </c>
      <c r="P94" s="37">
        <v>1.8481518481518482</v>
      </c>
      <c r="Q94" s="37">
        <v>3.7249283667621773</v>
      </c>
      <c r="R94" s="37">
        <v>3.3505154639175259</v>
      </c>
      <c r="S94" s="37">
        <v>2.1276595744680851</v>
      </c>
      <c r="T94" s="37">
        <v>2.8571428571428572</v>
      </c>
      <c r="U94" s="37">
        <v>4.7979797979797976</v>
      </c>
      <c r="V94" s="37">
        <v>5.2631578947368416</v>
      </c>
      <c r="W94" s="37">
        <v>4.2606516290726821</v>
      </c>
      <c r="X94" s="37">
        <v>3.0303030303030303</v>
      </c>
      <c r="Y94" s="37"/>
    </row>
    <row r="95" spans="1:25" x14ac:dyDescent="0.2">
      <c r="A95" s="9" t="s">
        <v>13</v>
      </c>
      <c r="B95" s="37">
        <v>-0.677966101694915</v>
      </c>
      <c r="C95" s="37">
        <v>4.5614035087719298</v>
      </c>
      <c r="D95" s="37">
        <v>-1.1049723756906078</v>
      </c>
      <c r="E95" s="37">
        <v>-1.834862385321101</v>
      </c>
      <c r="F95" s="37">
        <v>-0.52356020942408377</v>
      </c>
      <c r="G95" s="37">
        <v>-0.87719298245613997</v>
      </c>
      <c r="H95" s="37">
        <v>2.0202020202020203</v>
      </c>
      <c r="I95" s="37">
        <v>0.94339622641509424</v>
      </c>
      <c r="J95" s="37">
        <v>-0.14311270125223641</v>
      </c>
      <c r="K95" s="37">
        <v>2.0833333333333335</v>
      </c>
      <c r="L95" s="37">
        <v>-0.70422535211267612</v>
      </c>
      <c r="M95" s="37">
        <v>1.4234875444839856</v>
      </c>
      <c r="N95" s="37">
        <v>1.3513513513513515</v>
      </c>
      <c r="O95" s="37">
        <v>-0.14880952380952381</v>
      </c>
      <c r="P95" s="37">
        <v>0.98943609581907443</v>
      </c>
      <c r="Q95" s="37">
        <v>0.28653295128939826</v>
      </c>
      <c r="R95" s="37">
        <v>3.865979381443299</v>
      </c>
      <c r="S95" s="37">
        <v>0</v>
      </c>
      <c r="T95" s="37">
        <v>1.0389610389610389</v>
      </c>
      <c r="U95" s="37">
        <v>1.5151515151515151</v>
      </c>
      <c r="V95" s="37">
        <v>3.2581453634085213</v>
      </c>
      <c r="W95" s="37">
        <v>2.255639097744361</v>
      </c>
      <c r="X95" s="37">
        <v>1.2626262626262625</v>
      </c>
      <c r="Y95" s="37"/>
    </row>
    <row r="96" spans="1:25" x14ac:dyDescent="0.2">
      <c r="A96" s="9" t="s">
        <v>14</v>
      </c>
      <c r="B96" s="37">
        <v>-1.0169491525423722</v>
      </c>
      <c r="C96" s="37">
        <v>0</v>
      </c>
      <c r="D96" s="37">
        <v>-1.6574585635359107</v>
      </c>
      <c r="E96" s="37">
        <v>-4.1284403669724767</v>
      </c>
      <c r="F96" s="37">
        <v>2.1361256544502618</v>
      </c>
      <c r="G96" s="37">
        <v>3.070175438596491</v>
      </c>
      <c r="H96" s="37">
        <v>-1.5151515151515171</v>
      </c>
      <c r="I96" s="37">
        <v>-4.2452830188679247</v>
      </c>
      <c r="J96" s="37">
        <v>-2.18925421010425</v>
      </c>
      <c r="K96" s="37">
        <v>-1.0416666666666667</v>
      </c>
      <c r="L96" s="37">
        <v>2.8169014084507045</v>
      </c>
      <c r="M96" s="37">
        <v>6.04982206405694</v>
      </c>
      <c r="N96" s="37">
        <v>11.486486486486486</v>
      </c>
      <c r="O96" s="37">
        <v>0.48100048100048098</v>
      </c>
      <c r="P96" s="37">
        <v>6.8677591065650754</v>
      </c>
      <c r="Q96" s="37">
        <v>4.0114613180515759</v>
      </c>
      <c r="R96" s="37">
        <v>3.0927835051546393</v>
      </c>
      <c r="S96" s="37">
        <v>2.3936170212765959</v>
      </c>
      <c r="T96" s="37">
        <v>1.8181818181818179</v>
      </c>
      <c r="U96" s="37">
        <v>2.0202020202020199</v>
      </c>
      <c r="V96" s="37">
        <v>1.5037593984962403</v>
      </c>
      <c r="W96" s="37">
        <v>1.5037593984962405</v>
      </c>
      <c r="X96" s="37">
        <v>0.25252525252525249</v>
      </c>
      <c r="Y96" s="37"/>
    </row>
    <row r="97" spans="1:25" ht="15" thickBot="1" x14ac:dyDescent="0.25">
      <c r="A97" s="227" t="s">
        <v>275</v>
      </c>
      <c r="B97" s="45">
        <v>4.114552893045003</v>
      </c>
      <c r="C97" s="45">
        <v>-2.3684210526315788</v>
      </c>
      <c r="D97" s="45">
        <v>-13.194670133246667</v>
      </c>
      <c r="E97" s="45">
        <v>-7.0058381984987488</v>
      </c>
      <c r="F97" s="45">
        <v>2.0039718360714946</v>
      </c>
      <c r="G97" s="45">
        <v>-9.1358715938783135</v>
      </c>
      <c r="H97" s="45">
        <v>7.9759862778730728</v>
      </c>
      <c r="I97" s="45">
        <v>7.5223435948361468</v>
      </c>
      <c r="J97" s="45">
        <v>0</v>
      </c>
      <c r="K97" s="45">
        <v>3.2777777777777777</v>
      </c>
      <c r="L97" s="45">
        <v>0</v>
      </c>
      <c r="M97" s="45">
        <v>13.008486175745961</v>
      </c>
      <c r="N97" s="45">
        <v>12.505278716216216</v>
      </c>
      <c r="O97" s="45">
        <v>12.5</v>
      </c>
      <c r="P97" s="45">
        <v>18.181818181818183</v>
      </c>
      <c r="Q97" s="45">
        <v>11.189708691499524</v>
      </c>
      <c r="R97" s="45">
        <v>3.0927835051546388</v>
      </c>
      <c r="S97" s="45">
        <v>5.5851063829787222</v>
      </c>
      <c r="T97" s="45">
        <v>7.8571428571428568</v>
      </c>
      <c r="U97" s="45">
        <v>9.5959595959595951</v>
      </c>
      <c r="V97" s="45">
        <v>4.2606516290726812</v>
      </c>
      <c r="W97" s="45">
        <v>6.5162907268170409</v>
      </c>
      <c r="X97" s="45">
        <v>5.0505050505050502</v>
      </c>
      <c r="Y97" s="37"/>
    </row>
    <row r="98" spans="1:25" x14ac:dyDescent="0.2">
      <c r="A98" s="315" t="s">
        <v>264</v>
      </c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29"/>
      <c r="P98" s="29"/>
      <c r="Q98" s="29"/>
    </row>
    <row r="99" spans="1:25" x14ac:dyDescent="0.2">
      <c r="A99" s="9" t="s">
        <v>12</v>
      </c>
      <c r="B99" s="37">
        <v>-9.1525423728813564</v>
      </c>
      <c r="C99" s="37">
        <v>3.5390199637023589</v>
      </c>
      <c r="D99" s="37">
        <v>-3.867403314917127</v>
      </c>
      <c r="E99" s="37">
        <v>-2.2935779816513757</v>
      </c>
      <c r="F99" s="37">
        <v>-2.6178010471204183</v>
      </c>
      <c r="G99" s="37">
        <v>-1.7543859649122804</v>
      </c>
      <c r="H99" s="37">
        <v>1.5151515151515156</v>
      </c>
      <c r="I99" s="37">
        <v>-4.716981132075472</v>
      </c>
      <c r="J99" s="37">
        <v>-0.46511627906976682</v>
      </c>
      <c r="K99" s="37">
        <v>7.2916666666666661</v>
      </c>
      <c r="L99" s="37">
        <v>5.9859154929577469</v>
      </c>
      <c r="M99" s="37">
        <v>8.185053380782918</v>
      </c>
      <c r="N99" s="37">
        <v>0</v>
      </c>
      <c r="O99" s="37">
        <v>4.5238095238095237</v>
      </c>
      <c r="P99" s="37">
        <v>9.79020979020979</v>
      </c>
      <c r="Q99" s="37">
        <v>4.0114613180515759</v>
      </c>
      <c r="R99" s="37">
        <v>4.6391752577319592</v>
      </c>
      <c r="S99" s="37">
        <v>3.1914893617021276</v>
      </c>
      <c r="T99" s="37">
        <v>3.1168831168831166</v>
      </c>
      <c r="U99" s="37">
        <v>5.3030303030303036</v>
      </c>
      <c r="V99" s="37">
        <v>4.761904761904761</v>
      </c>
      <c r="W99" s="37">
        <v>7.2681704260651632</v>
      </c>
      <c r="X99" s="37">
        <v>5.808080808080808</v>
      </c>
      <c r="Y99" s="37"/>
    </row>
    <row r="100" spans="1:25" x14ac:dyDescent="0.2">
      <c r="A100" s="9" t="s">
        <v>13</v>
      </c>
      <c r="B100" s="37">
        <v>0.3389830508474575</v>
      </c>
      <c r="C100" s="37">
        <v>2.5677830940988833</v>
      </c>
      <c r="D100" s="37">
        <v>0</v>
      </c>
      <c r="E100" s="37">
        <v>0</v>
      </c>
      <c r="F100" s="37">
        <v>0.52356020942408377</v>
      </c>
      <c r="G100" s="37">
        <v>-0.43859649122807043</v>
      </c>
      <c r="H100" s="37">
        <v>1.0101010101010102</v>
      </c>
      <c r="I100" s="37">
        <v>1.4150943396226416</v>
      </c>
      <c r="J100" s="37">
        <v>-0.93023255813953509</v>
      </c>
      <c r="K100" s="37">
        <v>3.125</v>
      </c>
      <c r="L100" s="37">
        <v>0.70422535211267612</v>
      </c>
      <c r="M100" s="37">
        <v>0.71174377224199281</v>
      </c>
      <c r="N100" s="37">
        <v>0.8543025784405095</v>
      </c>
      <c r="O100" s="37">
        <v>0.79365079365079361</v>
      </c>
      <c r="P100" s="37">
        <v>1.3986013986013985</v>
      </c>
      <c r="Q100" s="37">
        <v>0.28653295128939826</v>
      </c>
      <c r="R100" s="37">
        <v>2.0618556701030926</v>
      </c>
      <c r="S100" s="37">
        <v>3.7234042553191489</v>
      </c>
      <c r="T100" s="37">
        <v>2.3376623376623376</v>
      </c>
      <c r="U100" s="37">
        <v>2.0202020202020199</v>
      </c>
      <c r="V100" s="37">
        <v>3.5087719298245608</v>
      </c>
      <c r="W100" s="37">
        <v>2.7568922305764412</v>
      </c>
      <c r="X100" s="37">
        <v>3.0303030303030303</v>
      </c>
      <c r="Y100" s="37"/>
    </row>
    <row r="101" spans="1:25" x14ac:dyDescent="0.2">
      <c r="A101" s="9" t="s">
        <v>14</v>
      </c>
      <c r="B101" s="37">
        <v>-1.3559322033898309</v>
      </c>
      <c r="C101" s="37">
        <v>-2.4561403508771931</v>
      </c>
      <c r="D101" s="37">
        <v>0</v>
      </c>
      <c r="E101" s="37">
        <v>-3.6697247706422029</v>
      </c>
      <c r="F101" s="37">
        <v>1.0680628272251309</v>
      </c>
      <c r="G101" s="37">
        <v>2.2406559877955758</v>
      </c>
      <c r="H101" s="37">
        <v>1.5151515151515147</v>
      </c>
      <c r="I101" s="37">
        <v>2.8301886792452908</v>
      </c>
      <c r="J101" s="37">
        <v>-1.8604651162790704</v>
      </c>
      <c r="K101" s="37">
        <v>0.69444444444444453</v>
      </c>
      <c r="L101" s="37">
        <v>4.9295774647887329</v>
      </c>
      <c r="M101" s="37">
        <v>2.1352313167259789</v>
      </c>
      <c r="N101" s="37">
        <v>8.7257179054054053</v>
      </c>
      <c r="O101" s="37">
        <v>10.1010101010101</v>
      </c>
      <c r="P101" s="37">
        <v>6.9930069930069925</v>
      </c>
      <c r="Q101" s="37">
        <v>4.0114613180515759</v>
      </c>
      <c r="R101" s="37">
        <v>5.6701030927835054</v>
      </c>
      <c r="S101" s="37">
        <v>5.3191489361702118</v>
      </c>
      <c r="T101" s="37">
        <v>6.2337662337662332</v>
      </c>
      <c r="U101" s="37">
        <v>5.0505050505050502</v>
      </c>
      <c r="V101" s="37">
        <v>5.2631578947368416</v>
      </c>
      <c r="W101" s="37">
        <v>5.8226374015847693</v>
      </c>
      <c r="X101" s="37">
        <v>5.808080808080808</v>
      </c>
      <c r="Y101" s="37"/>
    </row>
    <row r="102" spans="1:25" ht="15" thickBot="1" x14ac:dyDescent="0.25">
      <c r="A102" s="227" t="s">
        <v>22</v>
      </c>
      <c r="B102" s="45">
        <v>-2.0338983050847461</v>
      </c>
      <c r="C102" s="45">
        <v>2.4561403508771926</v>
      </c>
      <c r="D102" s="45">
        <v>-1.6662983425414366</v>
      </c>
      <c r="E102" s="45">
        <v>-7.7981651376146788</v>
      </c>
      <c r="F102" s="45">
        <v>0.54240837696335076</v>
      </c>
      <c r="G102" s="45">
        <v>-0.83053378126166411</v>
      </c>
      <c r="H102" s="45">
        <v>9.7484276729559749</v>
      </c>
      <c r="I102" s="45">
        <v>-8.3581595498179393</v>
      </c>
      <c r="J102" s="45">
        <v>-0.80994386527666284</v>
      </c>
      <c r="K102" s="45">
        <v>0.53210678210678208</v>
      </c>
      <c r="L102" s="45">
        <v>-0.54092671973872219</v>
      </c>
      <c r="M102" s="45">
        <v>12.41719134957569</v>
      </c>
      <c r="N102" s="45">
        <v>34.797297297297298</v>
      </c>
      <c r="O102" s="45">
        <v>12.5</v>
      </c>
      <c r="P102" s="45">
        <v>14.654002713704205</v>
      </c>
      <c r="Q102" s="45">
        <v>14.595272206303726</v>
      </c>
      <c r="R102" s="45">
        <v>3.6082474226804129</v>
      </c>
      <c r="S102" s="45">
        <v>8.7765957446808489</v>
      </c>
      <c r="T102" s="45">
        <v>8.43915343915344</v>
      </c>
      <c r="U102" s="45">
        <v>15.151515151515152</v>
      </c>
      <c r="V102" s="45">
        <v>9.022556390977444</v>
      </c>
      <c r="W102" s="45">
        <v>12.280701754385966</v>
      </c>
      <c r="X102" s="45">
        <v>10.606060606060606</v>
      </c>
      <c r="Y102" s="37"/>
    </row>
    <row r="103" spans="1:25" x14ac:dyDescent="0.2">
      <c r="A103" s="15" t="s">
        <v>46</v>
      </c>
    </row>
    <row r="104" spans="1:25" x14ac:dyDescent="0.2">
      <c r="L104" s="126"/>
      <c r="M104" s="126"/>
    </row>
    <row r="105" spans="1:25" x14ac:dyDescent="0.2">
      <c r="A105" s="231" t="s">
        <v>401</v>
      </c>
      <c r="L105" s="126"/>
      <c r="M105" s="126"/>
    </row>
  </sheetData>
  <mergeCells count="22">
    <mergeCell ref="Q3:T3"/>
    <mergeCell ref="U3:X3"/>
    <mergeCell ref="A69:N69"/>
    <mergeCell ref="A73:N73"/>
    <mergeCell ref="A78:N78"/>
    <mergeCell ref="A52:N52"/>
    <mergeCell ref="A65:N65"/>
    <mergeCell ref="A93:N93"/>
    <mergeCell ref="A98:N98"/>
    <mergeCell ref="A40:N40"/>
    <mergeCell ref="A43:N43"/>
    <mergeCell ref="A2:N2"/>
    <mergeCell ref="E3:H3"/>
    <mergeCell ref="I3:L3"/>
    <mergeCell ref="A5:N5"/>
    <mergeCell ref="M3:P3"/>
    <mergeCell ref="B3:D3"/>
    <mergeCell ref="A11:N11"/>
    <mergeCell ref="A20:N20"/>
    <mergeCell ref="A29:N29"/>
    <mergeCell ref="A34:N34"/>
    <mergeCell ref="A83:N83"/>
  </mergeCells>
  <hyperlinks>
    <hyperlink ref="A1" location="Menu!A1" display="Return to Menu"/>
  </hyperlinks>
  <pageMargins left="0.7" right="0.74803149606299202" top="0.4" bottom="0.47244094488188998" header="0.511811023622047" footer="0.511811023622047"/>
  <pageSetup paperSize="9" scale="55" fitToWidth="2" fitToHeight="2" orientation="landscape" r:id="rId1"/>
  <headerFooter alignWithMargins="0"/>
  <rowBreaks count="1" manualBreakCount="1">
    <brk id="51" max="2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5.7109375" style="88" customWidth="1"/>
    <col min="2" max="2" width="9" style="87" customWidth="1"/>
    <col min="3" max="3" width="7.85546875" style="88" customWidth="1"/>
    <col min="4" max="4" width="9.140625" style="88"/>
    <col min="5" max="5" width="7.85546875" style="144" customWidth="1"/>
    <col min="6" max="6" width="17.42578125" style="88" customWidth="1"/>
    <col min="7" max="7" width="7.28515625" style="88" customWidth="1"/>
    <col min="8" max="8" width="5.7109375" style="57" customWidth="1"/>
    <col min="9" max="9" width="9.140625" style="142"/>
    <col min="10" max="10" width="12" style="88" customWidth="1"/>
    <col min="11" max="11" width="9.42578125" style="88" bestFit="1" customWidth="1"/>
    <col min="12" max="12" width="11.85546875" style="88" customWidth="1"/>
    <col min="13" max="13" width="9.42578125" style="88" bestFit="1" customWidth="1"/>
    <col min="14" max="20" width="9.140625" style="88"/>
    <col min="21" max="21" width="9.140625" style="137"/>
    <col min="22" max="16384" width="9.140625" style="88"/>
  </cols>
  <sheetData>
    <row r="1" spans="1:24" ht="26.25" x14ac:dyDescent="0.4">
      <c r="A1" s="314" t="s">
        <v>445</v>
      </c>
      <c r="I1" s="137"/>
    </row>
    <row r="2" spans="1:24" s="136" customFormat="1" ht="20.100000000000001" customHeight="1" thickBot="1" x14ac:dyDescent="0.3">
      <c r="A2" s="328" t="s">
        <v>255</v>
      </c>
      <c r="B2" s="328"/>
      <c r="C2" s="328"/>
      <c r="D2" s="328"/>
      <c r="E2" s="328"/>
      <c r="F2" s="328"/>
      <c r="G2" s="321"/>
      <c r="H2" s="321"/>
      <c r="I2" s="321"/>
    </row>
    <row r="3" spans="1:24" s="122" customFormat="1" ht="15.75" customHeight="1" thickBot="1" x14ac:dyDescent="0.25">
      <c r="A3" s="196" t="s">
        <v>0</v>
      </c>
      <c r="B3" s="316">
        <v>2009</v>
      </c>
      <c r="C3" s="317"/>
      <c r="D3" s="318"/>
      <c r="E3" s="316">
        <v>2010</v>
      </c>
      <c r="F3" s="317"/>
      <c r="G3" s="329"/>
      <c r="H3" s="329"/>
      <c r="I3" s="316">
        <v>2011</v>
      </c>
      <c r="J3" s="317"/>
      <c r="K3" s="317"/>
      <c r="L3" s="318"/>
      <c r="M3" s="316">
        <v>2012</v>
      </c>
      <c r="N3" s="317"/>
      <c r="O3" s="317"/>
      <c r="P3" s="318"/>
      <c r="Q3" s="316">
        <v>2013</v>
      </c>
      <c r="R3" s="317"/>
      <c r="S3" s="317"/>
      <c r="T3" s="318"/>
      <c r="U3" s="295"/>
    </row>
    <row r="4" spans="1:24" s="122" customFormat="1" ht="15" thickBot="1" x14ac:dyDescent="0.25">
      <c r="A4" s="196" t="s">
        <v>1</v>
      </c>
      <c r="B4" s="199" t="s">
        <v>2</v>
      </c>
      <c r="C4" s="197" t="s">
        <v>3</v>
      </c>
      <c r="D4" s="198" t="s">
        <v>4</v>
      </c>
      <c r="E4" s="197" t="s">
        <v>5</v>
      </c>
      <c r="F4" s="197" t="s">
        <v>2</v>
      </c>
      <c r="G4" s="196" t="s">
        <v>3</v>
      </c>
      <c r="H4" s="197" t="s">
        <v>4</v>
      </c>
      <c r="I4" s="200" t="s">
        <v>5</v>
      </c>
      <c r="J4" s="200" t="s">
        <v>2</v>
      </c>
      <c r="K4" s="200" t="s">
        <v>3</v>
      </c>
      <c r="L4" s="200" t="s">
        <v>4</v>
      </c>
      <c r="M4" s="200" t="s">
        <v>5</v>
      </c>
      <c r="N4" s="200" t="s">
        <v>2</v>
      </c>
      <c r="O4" s="200" t="s">
        <v>3</v>
      </c>
      <c r="P4" s="200" t="s">
        <v>4</v>
      </c>
      <c r="Q4" s="200" t="s">
        <v>5</v>
      </c>
      <c r="R4" s="200" t="s">
        <v>2</v>
      </c>
      <c r="S4" s="200" t="s">
        <v>3</v>
      </c>
      <c r="T4" s="289" t="s">
        <v>4</v>
      </c>
      <c r="U4" s="295"/>
    </row>
    <row r="5" spans="1:24" s="42" customFormat="1" ht="15.75" customHeight="1" x14ac:dyDescent="0.2">
      <c r="A5" s="326" t="s">
        <v>84</v>
      </c>
      <c r="B5" s="326"/>
      <c r="C5" s="326"/>
      <c r="D5" s="326"/>
      <c r="E5" s="326"/>
      <c r="F5" s="326"/>
      <c r="G5" s="326"/>
      <c r="H5" s="326"/>
      <c r="I5" s="326"/>
      <c r="J5" s="13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36"/>
      <c r="W5" s="136"/>
      <c r="X5" s="136"/>
    </row>
    <row r="6" spans="1:24" x14ac:dyDescent="0.2">
      <c r="A6" s="3" t="s">
        <v>7</v>
      </c>
      <c r="B6" s="63"/>
      <c r="C6" s="5"/>
      <c r="D6" s="5"/>
      <c r="E6" s="64"/>
      <c r="F6" s="5"/>
      <c r="G6" s="37"/>
      <c r="H6" s="6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37"/>
      <c r="W6" s="137"/>
      <c r="X6" s="137"/>
    </row>
    <row r="7" spans="1:24" x14ac:dyDescent="0.2">
      <c r="A7" s="6" t="s">
        <v>8</v>
      </c>
      <c r="B7" s="65"/>
      <c r="C7" s="5"/>
      <c r="D7" s="5"/>
      <c r="E7" s="64"/>
      <c r="F7" s="5"/>
      <c r="G7" s="37"/>
      <c r="H7" s="6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37"/>
      <c r="W7" s="137"/>
      <c r="X7" s="137"/>
    </row>
    <row r="8" spans="1:24" ht="14.25" customHeight="1" x14ac:dyDescent="0.2">
      <c r="A8" s="201" t="s">
        <v>9</v>
      </c>
      <c r="B8" s="37">
        <v>-22.999999999999996</v>
      </c>
      <c r="C8" s="37">
        <v>-20.266666666666666</v>
      </c>
      <c r="D8" s="37">
        <v>-14.333333333333334</v>
      </c>
      <c r="E8" s="37">
        <v>-8.0166666666666675</v>
      </c>
      <c r="F8" s="37">
        <v>-3.9499999999999997</v>
      </c>
      <c r="G8" s="37">
        <v>-1.783333333333335</v>
      </c>
      <c r="H8" s="37">
        <v>4.283333333333335</v>
      </c>
      <c r="I8" s="37">
        <v>6.3833333333333355</v>
      </c>
      <c r="J8" s="37">
        <v>5.1166666666666663</v>
      </c>
      <c r="K8" s="37">
        <v>-1.6166666666666671</v>
      </c>
      <c r="L8" s="37">
        <v>-4.8666666666666671</v>
      </c>
      <c r="M8" s="37">
        <v>-12.683333333333332</v>
      </c>
      <c r="N8" s="37">
        <v>-8.7833333333333332</v>
      </c>
      <c r="O8" s="37">
        <v>-11.416666666666666</v>
      </c>
      <c r="P8" s="37">
        <v>-8.4833333333333343</v>
      </c>
      <c r="Q8" s="37">
        <v>-2.6833333333333322</v>
      </c>
      <c r="R8" s="37">
        <v>-8.3833333333333311</v>
      </c>
      <c r="S8" s="37">
        <v>-5.9499999999999984</v>
      </c>
      <c r="T8" s="37">
        <v>-5.0988342868851673</v>
      </c>
      <c r="U8" s="37"/>
      <c r="V8" s="137"/>
      <c r="W8" s="137"/>
      <c r="X8" s="137"/>
    </row>
    <row r="9" spans="1:24" x14ac:dyDescent="0.2">
      <c r="A9" s="6" t="s">
        <v>85</v>
      </c>
      <c r="B9" s="37"/>
      <c r="C9" s="66"/>
      <c r="D9" s="4"/>
      <c r="E9" s="37"/>
      <c r="F9" s="37"/>
      <c r="G9" s="37"/>
      <c r="H9" s="37"/>
      <c r="I9" s="66"/>
      <c r="J9" s="107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137"/>
      <c r="W9" s="137"/>
      <c r="X9" s="137"/>
    </row>
    <row r="10" spans="1:24" ht="14.25" customHeight="1" x14ac:dyDescent="0.2">
      <c r="A10" s="201" t="s">
        <v>9</v>
      </c>
      <c r="B10" s="37">
        <v>22.5</v>
      </c>
      <c r="C10" s="37">
        <v>21.516666666666669</v>
      </c>
      <c r="D10" s="37">
        <v>29.283333333333331</v>
      </c>
      <c r="E10" s="37">
        <v>27.25</v>
      </c>
      <c r="F10" s="37">
        <v>30.8</v>
      </c>
      <c r="G10" s="37">
        <v>29.133333333333336</v>
      </c>
      <c r="H10" s="37">
        <v>37.983333333333341</v>
      </c>
      <c r="I10" s="37">
        <v>38.766666666666673</v>
      </c>
      <c r="J10" s="37">
        <v>41.666666666666664</v>
      </c>
      <c r="K10" s="37">
        <v>36.18333333333333</v>
      </c>
      <c r="L10" s="37">
        <v>29.666666666666668</v>
      </c>
      <c r="M10" s="37">
        <v>32.06666666666667</v>
      </c>
      <c r="N10" s="37">
        <v>29.5</v>
      </c>
      <c r="O10" s="37">
        <v>25.283333333333331</v>
      </c>
      <c r="P10" s="37">
        <v>29.983333333333334</v>
      </c>
      <c r="Q10" s="37">
        <v>36.900000000000006</v>
      </c>
      <c r="R10" s="37">
        <v>31.416666666666668</v>
      </c>
      <c r="S10" s="37">
        <v>31.283333333333331</v>
      </c>
      <c r="T10" s="37">
        <v>27.868817711299055</v>
      </c>
      <c r="U10" s="37"/>
      <c r="V10" s="137"/>
      <c r="W10" s="137"/>
      <c r="X10" s="137"/>
    </row>
    <row r="11" spans="1:24" x14ac:dyDescent="0.2">
      <c r="A11" s="6" t="s">
        <v>86</v>
      </c>
      <c r="B11" s="37"/>
      <c r="C11" s="66"/>
      <c r="D11" s="4"/>
      <c r="E11" s="37"/>
      <c r="F11" s="37"/>
      <c r="G11" s="37"/>
      <c r="H11" s="37"/>
      <c r="I11" s="66"/>
      <c r="J11" s="107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37"/>
      <c r="W11" s="137"/>
      <c r="X11" s="137"/>
    </row>
    <row r="12" spans="1:24" ht="14.25" customHeight="1" x14ac:dyDescent="0.2">
      <c r="A12" s="201" t="s">
        <v>9</v>
      </c>
      <c r="B12" s="66">
        <v>24.216666666666669</v>
      </c>
      <c r="C12" s="66">
        <v>28.416666666666668</v>
      </c>
      <c r="D12" s="66">
        <v>26.966666666666669</v>
      </c>
      <c r="E12" s="37">
        <v>31.133333333333336</v>
      </c>
      <c r="F12" s="37">
        <v>35.466666666666669</v>
      </c>
      <c r="G12" s="37">
        <v>39.333333333333336</v>
      </c>
      <c r="H12" s="66">
        <v>42.216666666666669</v>
      </c>
      <c r="I12" s="66">
        <v>39.766666666666673</v>
      </c>
      <c r="J12" s="66">
        <v>44.583333333333336</v>
      </c>
      <c r="K12" s="37">
        <v>38.283333333333331</v>
      </c>
      <c r="L12" s="37">
        <v>31.850000000000005</v>
      </c>
      <c r="M12" s="37">
        <v>29.483333333333334</v>
      </c>
      <c r="N12" s="37">
        <v>29.416666666666668</v>
      </c>
      <c r="O12" s="37">
        <v>26.083333333333332</v>
      </c>
      <c r="P12" s="37">
        <v>30</v>
      </c>
      <c r="Q12" s="37">
        <v>33.833333333333336</v>
      </c>
      <c r="R12" s="37">
        <v>27.816666666666666</v>
      </c>
      <c r="S12" s="37">
        <v>30.400000000000002</v>
      </c>
      <c r="T12" s="37">
        <v>31.667215768344249</v>
      </c>
      <c r="U12" s="37"/>
      <c r="V12" s="137"/>
      <c r="W12" s="137"/>
      <c r="X12" s="137"/>
    </row>
    <row r="13" spans="1:24" s="42" customFormat="1" x14ac:dyDescent="0.2">
      <c r="A13" s="325" t="s">
        <v>87</v>
      </c>
      <c r="B13" s="325"/>
      <c r="C13" s="325"/>
      <c r="D13" s="325"/>
      <c r="E13" s="325"/>
      <c r="F13" s="325"/>
      <c r="G13" s="325"/>
      <c r="H13" s="325"/>
      <c r="I13" s="325"/>
      <c r="J13" s="13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136"/>
      <c r="W13" s="136"/>
      <c r="X13" s="136"/>
    </row>
    <row r="14" spans="1:24" ht="14.25" customHeight="1" x14ac:dyDescent="0.2">
      <c r="A14" s="205" t="s">
        <v>9</v>
      </c>
      <c r="B14" s="64"/>
      <c r="C14" s="67"/>
      <c r="D14" s="67"/>
      <c r="E14" s="64"/>
      <c r="F14" s="67"/>
      <c r="G14" s="64"/>
      <c r="H14" s="64"/>
      <c r="I14" s="67"/>
      <c r="J14" s="6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37"/>
      <c r="W14" s="137"/>
      <c r="X14" s="137"/>
    </row>
    <row r="15" spans="1:24" x14ac:dyDescent="0.2">
      <c r="A15" s="205" t="s">
        <v>88</v>
      </c>
      <c r="B15" s="37">
        <v>-35.399999999999991</v>
      </c>
      <c r="C15" s="28">
        <v>-32.299999999999997</v>
      </c>
      <c r="D15" s="28">
        <v>-24.05</v>
      </c>
      <c r="E15" s="37">
        <v>-12.850000000000001</v>
      </c>
      <c r="F15" s="35">
        <v>-2.1</v>
      </c>
      <c r="G15" s="37">
        <v>9.7999999999999972</v>
      </c>
      <c r="H15" s="37">
        <v>7.0500000000000043</v>
      </c>
      <c r="I15" s="28">
        <v>13.250000000000007</v>
      </c>
      <c r="J15" s="28">
        <v>5.5999999999999979</v>
      </c>
      <c r="K15" s="37">
        <v>2.9500000000000028</v>
      </c>
      <c r="L15" s="37">
        <v>-4.6499999999999986</v>
      </c>
      <c r="M15" s="37">
        <v>-17.550000000000004</v>
      </c>
      <c r="N15" s="37">
        <v>-8.8500000000000014</v>
      </c>
      <c r="O15" s="37">
        <v>-10.850000000000001</v>
      </c>
      <c r="P15" s="37">
        <v>-10.200000000000003</v>
      </c>
      <c r="Q15" s="37">
        <v>2.3500000000000014</v>
      </c>
      <c r="R15" s="37">
        <v>-5.5499999999999972</v>
      </c>
      <c r="S15" s="37">
        <v>-1.3499999999999979</v>
      </c>
      <c r="T15" s="37">
        <v>-3.2507739938080498</v>
      </c>
      <c r="U15" s="37"/>
      <c r="V15" s="137"/>
      <c r="W15" s="137"/>
      <c r="X15" s="137"/>
    </row>
    <row r="16" spans="1:24" ht="15.75" customHeight="1" x14ac:dyDescent="0.2">
      <c r="A16" s="206" t="s">
        <v>245</v>
      </c>
      <c r="B16" s="37">
        <v>-38.686131386861312</v>
      </c>
      <c r="C16" s="28">
        <v>-29.968944099378881</v>
      </c>
      <c r="D16" s="28">
        <v>-26.809210526315788</v>
      </c>
      <c r="E16" s="37">
        <v>-10.862619808306711</v>
      </c>
      <c r="F16" s="37">
        <v>-9.8425196850393704</v>
      </c>
      <c r="G16" s="37">
        <v>10.814249363867685</v>
      </c>
      <c r="H16" s="37">
        <v>-3.970588235294116</v>
      </c>
      <c r="I16" s="28">
        <v>3.5616438356164366</v>
      </c>
      <c r="J16" s="28">
        <v>-6.6666666666666643</v>
      </c>
      <c r="K16" s="37">
        <v>-8.4507042253521121</v>
      </c>
      <c r="L16" s="37">
        <v>-12.903225806451609</v>
      </c>
      <c r="M16" s="37">
        <v>-28.519417475728154</v>
      </c>
      <c r="N16" s="37">
        <v>-16.978922716627636</v>
      </c>
      <c r="O16" s="37">
        <v>-11.771844660194169</v>
      </c>
      <c r="P16" s="37">
        <v>-19.110576923076927</v>
      </c>
      <c r="Q16" s="37">
        <v>-7.7445652173913047</v>
      </c>
      <c r="R16" s="37">
        <v>-15.571428571428573</v>
      </c>
      <c r="S16" s="37">
        <v>-1.3819095477386902</v>
      </c>
      <c r="T16" s="37">
        <v>-7.4931880108991855</v>
      </c>
      <c r="U16" s="37"/>
      <c r="V16" s="137"/>
      <c r="W16" s="137"/>
      <c r="X16" s="137"/>
    </row>
    <row r="17" spans="1:24" ht="15.75" customHeight="1" x14ac:dyDescent="0.2">
      <c r="A17" s="206" t="s">
        <v>246</v>
      </c>
      <c r="B17" s="37">
        <v>-33.018867924528308</v>
      </c>
      <c r="C17" s="28">
        <v>-32.518337408312959</v>
      </c>
      <c r="D17" s="28">
        <v>-13.060686015831131</v>
      </c>
      <c r="E17" s="37">
        <v>-13.165680473372781</v>
      </c>
      <c r="F17" s="37">
        <v>-0.86455331412103575</v>
      </c>
      <c r="G17" s="37">
        <v>13.926499032882013</v>
      </c>
      <c r="H17" s="37">
        <v>8.8888888888888893</v>
      </c>
      <c r="I17" s="28">
        <v>15.608919382504286</v>
      </c>
      <c r="J17" s="28">
        <v>9.3466424682395619</v>
      </c>
      <c r="K17" s="37">
        <v>3.820033955857383</v>
      </c>
      <c r="L17" s="37">
        <v>-4.4964028776978431</v>
      </c>
      <c r="M17" s="37">
        <v>-13.382352941176475</v>
      </c>
      <c r="N17" s="37">
        <v>-5.1196808510638263</v>
      </c>
      <c r="O17" s="37">
        <v>-10.672514619883039</v>
      </c>
      <c r="P17" s="37">
        <v>-9.6575342465753451</v>
      </c>
      <c r="Q17" s="37">
        <v>2.7388535031847105</v>
      </c>
      <c r="R17" s="37">
        <v>-3.9083557951482497</v>
      </c>
      <c r="S17" s="37">
        <v>-0.13297872340425343</v>
      </c>
      <c r="T17" s="37">
        <v>-4.2539267015706841</v>
      </c>
      <c r="U17" s="37"/>
      <c r="V17" s="137"/>
      <c r="W17" s="137"/>
      <c r="X17" s="137"/>
    </row>
    <row r="18" spans="1:24" ht="15.75" customHeight="1" x14ac:dyDescent="0.2">
      <c r="A18" s="207" t="s">
        <v>247</v>
      </c>
      <c r="B18" s="37">
        <v>-35.969387755102041</v>
      </c>
      <c r="C18" s="28">
        <v>-35.310734463276837</v>
      </c>
      <c r="D18" s="28">
        <v>-32.544378698224854</v>
      </c>
      <c r="E18" s="37">
        <v>-8.5443037974683591</v>
      </c>
      <c r="F18" s="37">
        <v>7.5675675675675649</v>
      </c>
      <c r="G18" s="37">
        <v>4.868913857677903</v>
      </c>
      <c r="H18" s="37">
        <v>16.977611940298509</v>
      </c>
      <c r="I18" s="28">
        <v>22.466216216216218</v>
      </c>
      <c r="J18" s="28">
        <v>13.064516129032256</v>
      </c>
      <c r="K18" s="37">
        <v>10.029940119760479</v>
      </c>
      <c r="L18" s="37">
        <v>6.4062499999999964</v>
      </c>
      <c r="M18" s="37">
        <v>-9.7254004576659021</v>
      </c>
      <c r="N18" s="37">
        <v>-3.2657657657657637</v>
      </c>
      <c r="O18" s="37">
        <v>-9.6196868008948542</v>
      </c>
      <c r="P18" s="37">
        <v>-4.7115384615384635</v>
      </c>
      <c r="Q18" s="37">
        <v>10.207939508506612</v>
      </c>
      <c r="R18" s="37">
        <v>-0.39525691699605403</v>
      </c>
      <c r="S18" s="37">
        <v>1.0266940451745405</v>
      </c>
      <c r="T18" s="37">
        <v>-0.48828125</v>
      </c>
      <c r="U18" s="37"/>
      <c r="V18" s="137"/>
      <c r="W18" s="137"/>
      <c r="X18" s="137"/>
    </row>
    <row r="19" spans="1:24" x14ac:dyDescent="0.2">
      <c r="A19" s="207" t="s">
        <v>248</v>
      </c>
      <c r="B19" s="37">
        <v>-34.905660377358487</v>
      </c>
      <c r="C19" s="28">
        <v>-34.027777777777771</v>
      </c>
      <c r="D19" s="28">
        <v>-46.022727272727266</v>
      </c>
      <c r="E19" s="37">
        <v>-24.019607843137258</v>
      </c>
      <c r="F19" s="37">
        <v>-4.494382022471914</v>
      </c>
      <c r="G19" s="37">
        <v>2.777777777777775</v>
      </c>
      <c r="H19" s="37">
        <v>7.1721311475409841</v>
      </c>
      <c r="I19" s="28">
        <v>9.589041095890412</v>
      </c>
      <c r="J19" s="28">
        <v>4.0254237288135641</v>
      </c>
      <c r="K19" s="37">
        <v>4.7468354430379733</v>
      </c>
      <c r="L19" s="37">
        <v>-12.890625</v>
      </c>
      <c r="M19" s="37">
        <v>-24.778761061946902</v>
      </c>
      <c r="N19" s="37">
        <v>-14.820846905537458</v>
      </c>
      <c r="O19" s="37">
        <v>-11.347517730496456</v>
      </c>
      <c r="P19" s="37">
        <v>-8.8235294117647065</v>
      </c>
      <c r="Q19" s="37">
        <v>-0.98039215686274872</v>
      </c>
      <c r="R19" s="37">
        <v>-6.304985337243405</v>
      </c>
      <c r="S19" s="37">
        <v>-8.3333333333333321</v>
      </c>
      <c r="T19" s="37">
        <v>-0.16949152542373014</v>
      </c>
      <c r="U19" s="37"/>
      <c r="V19" s="137"/>
      <c r="W19" s="137"/>
      <c r="X19" s="137"/>
    </row>
    <row r="20" spans="1:24" ht="14.25" customHeight="1" x14ac:dyDescent="0.2">
      <c r="A20" s="205" t="s">
        <v>93</v>
      </c>
      <c r="B20" s="37">
        <v>-24.3</v>
      </c>
      <c r="C20" s="28">
        <v>-19.7</v>
      </c>
      <c r="D20" s="38">
        <v>-12.65</v>
      </c>
      <c r="E20" s="37">
        <v>-8.7999999999999989</v>
      </c>
      <c r="F20" s="37">
        <v>-11.149999999999999</v>
      </c>
      <c r="G20" s="37">
        <v>-19.75</v>
      </c>
      <c r="H20" s="37">
        <v>-12.2</v>
      </c>
      <c r="I20" s="28">
        <v>-12.8</v>
      </c>
      <c r="J20" s="28">
        <v>-11.649999999999999</v>
      </c>
      <c r="K20" s="37">
        <v>-19.5</v>
      </c>
      <c r="L20" s="37">
        <v>-15.75</v>
      </c>
      <c r="M20" s="37">
        <v>-15.900000000000002</v>
      </c>
      <c r="N20" s="37">
        <v>-16.7</v>
      </c>
      <c r="O20" s="37">
        <v>-16.5</v>
      </c>
      <c r="P20" s="37">
        <v>-13.05</v>
      </c>
      <c r="Q20" s="37">
        <v>-18.399999999999999</v>
      </c>
      <c r="R20" s="37">
        <v>-17.799999999999997</v>
      </c>
      <c r="S20" s="37">
        <v>-19.099999999999998</v>
      </c>
      <c r="T20" s="37">
        <v>-13.390092879256965</v>
      </c>
      <c r="U20" s="37"/>
      <c r="V20" s="137"/>
      <c r="W20" s="137"/>
      <c r="X20" s="137"/>
    </row>
    <row r="21" spans="1:24" ht="15.75" customHeight="1" x14ac:dyDescent="0.2">
      <c r="A21" s="206" t="s">
        <v>245</v>
      </c>
      <c r="B21" s="37">
        <v>-30.712979890310788</v>
      </c>
      <c r="C21" s="28">
        <v>-93.5</v>
      </c>
      <c r="D21" s="38">
        <v>-15.131578947368423</v>
      </c>
      <c r="E21" s="37">
        <v>-11.821086261980827</v>
      </c>
      <c r="F21" s="37">
        <v>-17.519685039370081</v>
      </c>
      <c r="G21" s="37">
        <v>-35.241730279898213</v>
      </c>
      <c r="H21" s="37">
        <v>-14.705882352941174</v>
      </c>
      <c r="I21" s="28">
        <v>-16.986301369863018</v>
      </c>
      <c r="J21" s="28">
        <v>-24.761904761904759</v>
      </c>
      <c r="K21" s="37">
        <v>-25.176056338028168</v>
      </c>
      <c r="L21" s="37">
        <v>-23.870967741935488</v>
      </c>
      <c r="M21" s="37">
        <v>-28.276699029126213</v>
      </c>
      <c r="N21" s="37">
        <v>-33.138173302107724</v>
      </c>
      <c r="O21" s="37">
        <v>-24.757281553398059</v>
      </c>
      <c r="P21" s="37">
        <v>-20.913461538461537</v>
      </c>
      <c r="Q21" s="37">
        <v>-28.668478260869566</v>
      </c>
      <c r="R21" s="37">
        <v>-32.091690544412614</v>
      </c>
      <c r="S21" s="37">
        <v>-25.753768844221106</v>
      </c>
      <c r="T21" s="37">
        <v>-32.561307901907355</v>
      </c>
      <c r="U21" s="37"/>
      <c r="V21" s="137"/>
      <c r="W21" s="137"/>
      <c r="X21" s="137"/>
    </row>
    <row r="22" spans="1:24" ht="15.75" customHeight="1" x14ac:dyDescent="0.2">
      <c r="A22" s="206" t="s">
        <v>246</v>
      </c>
      <c r="B22" s="37">
        <v>-22.634643377001453</v>
      </c>
      <c r="C22" s="28">
        <v>-83</v>
      </c>
      <c r="D22" s="38">
        <v>-13.720316622691293</v>
      </c>
      <c r="E22" s="37">
        <v>-5.9171597633136059</v>
      </c>
      <c r="F22" s="37">
        <v>-8.6455331412103718</v>
      </c>
      <c r="G22" s="37">
        <v>-23.40425531914893</v>
      </c>
      <c r="H22" s="37">
        <v>-13.240740740740737</v>
      </c>
      <c r="I22" s="28">
        <v>-15.437392795883358</v>
      </c>
      <c r="J22" s="28">
        <v>-14.51905626134301</v>
      </c>
      <c r="K22" s="37">
        <v>-22.241086587436332</v>
      </c>
      <c r="L22" s="37">
        <v>-15.28776978417266</v>
      </c>
      <c r="M22" s="37">
        <v>-18.014705882352942</v>
      </c>
      <c r="N22" s="37">
        <v>-13.364361702127663</v>
      </c>
      <c r="O22" s="37">
        <v>-14.5985401459854</v>
      </c>
      <c r="P22" s="37">
        <v>-15.184678522571822</v>
      </c>
      <c r="Q22" s="37">
        <v>-18.280254777070063</v>
      </c>
      <c r="R22" s="37">
        <v>-23.414304993252362</v>
      </c>
      <c r="S22" s="37">
        <v>-21.03861517976032</v>
      </c>
      <c r="T22" s="37">
        <v>-11.780104712041886</v>
      </c>
      <c r="U22" s="37"/>
      <c r="V22" s="137"/>
      <c r="W22" s="137"/>
      <c r="X22" s="137"/>
    </row>
    <row r="23" spans="1:24" x14ac:dyDescent="0.2">
      <c r="A23" s="207" t="s">
        <v>249</v>
      </c>
      <c r="B23" s="37">
        <v>-18.877551020408159</v>
      </c>
      <c r="C23" s="28">
        <v>-12.5</v>
      </c>
      <c r="D23" s="38">
        <v>-7.6923076923076934</v>
      </c>
      <c r="E23" s="37">
        <v>-10.126582278481013</v>
      </c>
      <c r="F23" s="37">
        <v>-8.378378378378379</v>
      </c>
      <c r="G23" s="37">
        <v>-26.966292134831463</v>
      </c>
      <c r="H23" s="37">
        <v>-13.992537313432834</v>
      </c>
      <c r="I23" s="28">
        <v>-4.2229729729729755</v>
      </c>
      <c r="J23" s="28">
        <v>-2.5806451612903238</v>
      </c>
      <c r="K23" s="37">
        <v>-13.922155688622759</v>
      </c>
      <c r="L23" s="37">
        <v>-10.625</v>
      </c>
      <c r="M23" s="37">
        <v>-6.4073226544622415</v>
      </c>
      <c r="N23" s="37">
        <v>-10.585585585585587</v>
      </c>
      <c r="O23" s="37">
        <v>-14.798206278026907</v>
      </c>
      <c r="P23" s="37">
        <v>-6.9230769230769198</v>
      </c>
      <c r="Q23" s="37">
        <v>-14.177693761814744</v>
      </c>
      <c r="R23" s="37">
        <v>-8.4980237154150196</v>
      </c>
      <c r="S23" s="37">
        <v>-14.784394250513348</v>
      </c>
      <c r="T23" s="37">
        <v>-7.2265625</v>
      </c>
      <c r="U23" s="37"/>
      <c r="V23" s="137"/>
      <c r="W23" s="137"/>
      <c r="X23" s="137"/>
    </row>
    <row r="24" spans="1:24" x14ac:dyDescent="0.2">
      <c r="A24" s="207" t="s">
        <v>248</v>
      </c>
      <c r="B24" s="37">
        <v>-12.5</v>
      </c>
      <c r="C24" s="28">
        <v>-4.5</v>
      </c>
      <c r="D24" s="38">
        <v>-9.0909090909090899</v>
      </c>
      <c r="E24" s="37">
        <v>-7.8431372549019578</v>
      </c>
      <c r="F24" s="37">
        <v>-8.4269662921348321</v>
      </c>
      <c r="G24" s="37">
        <v>-7.4074074074074048</v>
      </c>
      <c r="H24" s="37">
        <v>-4.3032786885245926</v>
      </c>
      <c r="I24" s="28">
        <v>-8.9041095890410915</v>
      </c>
      <c r="J24" s="28">
        <v>0.84745762711864359</v>
      </c>
      <c r="K24" s="37">
        <v>-10.759493670886073</v>
      </c>
      <c r="L24" s="37">
        <v>-10.9375</v>
      </c>
      <c r="M24" s="37">
        <v>-5.9734513274336258</v>
      </c>
      <c r="N24" s="37">
        <v>-10.749185667752446</v>
      </c>
      <c r="O24" s="37">
        <v>-12.056737588652485</v>
      </c>
      <c r="P24" s="37">
        <v>-7.2549019607843128</v>
      </c>
      <c r="Q24" s="37">
        <v>-13.921568627450984</v>
      </c>
      <c r="R24" s="37">
        <v>-4.7058823529411775</v>
      </c>
      <c r="S24" s="37">
        <v>-12.58169934640523</v>
      </c>
      <c r="T24" s="37">
        <v>-4.4067796610169516</v>
      </c>
      <c r="U24" s="37"/>
      <c r="V24" s="137"/>
      <c r="W24" s="137"/>
      <c r="X24" s="137"/>
    </row>
    <row r="25" spans="1:24" ht="14.25" customHeight="1" x14ac:dyDescent="0.2">
      <c r="A25" s="205" t="s">
        <v>95</v>
      </c>
      <c r="B25" s="37">
        <v>-9.2999999999999972</v>
      </c>
      <c r="C25" s="28">
        <v>-8.7999999999999972</v>
      </c>
      <c r="D25" s="28">
        <v>-6.3</v>
      </c>
      <c r="E25" s="37">
        <v>-2.4000000000000021</v>
      </c>
      <c r="F25" s="37">
        <v>1.3999999999999986</v>
      </c>
      <c r="G25" s="37">
        <v>4.5999999999999979</v>
      </c>
      <c r="H25" s="37">
        <v>18</v>
      </c>
      <c r="I25" s="28">
        <v>18.7</v>
      </c>
      <c r="J25" s="28">
        <v>21.4</v>
      </c>
      <c r="K25" s="37">
        <v>11.699999999999996</v>
      </c>
      <c r="L25" s="37">
        <v>5.7999999999999972</v>
      </c>
      <c r="M25" s="37">
        <v>-4.5999999999999979</v>
      </c>
      <c r="N25" s="37">
        <v>-0.80000000000000071</v>
      </c>
      <c r="O25" s="37">
        <v>-6.8999999999999986</v>
      </c>
      <c r="P25" s="37">
        <v>-2.1999999999999993</v>
      </c>
      <c r="Q25" s="37">
        <v>8</v>
      </c>
      <c r="R25" s="37">
        <v>-1.7999999999999972</v>
      </c>
      <c r="S25" s="37">
        <v>2.6000000000000014</v>
      </c>
      <c r="T25" s="37">
        <v>1.344364012409514</v>
      </c>
      <c r="U25" s="37"/>
      <c r="V25" s="137"/>
      <c r="W25" s="137"/>
      <c r="X25" s="137"/>
    </row>
    <row r="26" spans="1:24" x14ac:dyDescent="0.2">
      <c r="A26" s="206" t="s">
        <v>245</v>
      </c>
      <c r="B26" s="37">
        <v>-12.591240875912408</v>
      </c>
      <c r="C26" s="28">
        <v>-8.0882352941176485</v>
      </c>
      <c r="D26" s="28">
        <v>-12.828947368421051</v>
      </c>
      <c r="E26" s="37">
        <v>-7.9872204472843435</v>
      </c>
      <c r="F26" s="37">
        <v>-1.9685039370078776</v>
      </c>
      <c r="G26" s="37">
        <v>3.8167938931297698</v>
      </c>
      <c r="H26" s="37">
        <v>12.058823529411768</v>
      </c>
      <c r="I26" s="28">
        <v>6.3013698630136936</v>
      </c>
      <c r="J26" s="28">
        <v>7.6190476190476204</v>
      </c>
      <c r="K26" s="37">
        <v>7.7464788732394361</v>
      </c>
      <c r="L26" s="37">
        <v>-6.1290322580645125</v>
      </c>
      <c r="M26" s="37">
        <v>-0.48543689320388345</v>
      </c>
      <c r="N26" s="37">
        <v>-6.0889929742388755</v>
      </c>
      <c r="O26" s="37">
        <v>-9.4660194174757279</v>
      </c>
      <c r="P26" s="37">
        <v>-4.0865384615384617</v>
      </c>
      <c r="Q26" s="37">
        <v>1.3586956521739131</v>
      </c>
      <c r="R26" s="37">
        <v>-10</v>
      </c>
      <c r="S26" s="37">
        <v>1.5075376884422109</v>
      </c>
      <c r="T26" s="37">
        <v>-2.459016393442623</v>
      </c>
      <c r="U26" s="37"/>
      <c r="V26" s="137"/>
      <c r="W26" s="137"/>
      <c r="X26" s="137"/>
    </row>
    <row r="27" spans="1:24" ht="15.75" customHeight="1" x14ac:dyDescent="0.2">
      <c r="A27" s="206" t="s">
        <v>246</v>
      </c>
      <c r="B27" s="37">
        <v>-8.2728592162554442</v>
      </c>
      <c r="C27" s="28">
        <v>-9.6045197740113011</v>
      </c>
      <c r="D27" s="28">
        <v>3.4300791556728214</v>
      </c>
      <c r="E27" s="37">
        <v>-3.2544378698224854</v>
      </c>
      <c r="F27" s="37">
        <v>3.4582132564841466</v>
      </c>
      <c r="G27" s="37">
        <v>4.6421663442940044</v>
      </c>
      <c r="H27" s="37">
        <v>22.777777777777782</v>
      </c>
      <c r="I27" s="28">
        <v>25.385934819897081</v>
      </c>
      <c r="J27" s="28">
        <v>23.593466424682394</v>
      </c>
      <c r="K27" s="37">
        <v>13.073005093378605</v>
      </c>
      <c r="L27" s="37">
        <v>6.6546762589928115</v>
      </c>
      <c r="M27" s="37">
        <v>-4.7058823529411766</v>
      </c>
      <c r="N27" s="37">
        <v>3.5904255319148941</v>
      </c>
      <c r="O27" s="37">
        <v>-5.5474452554744529</v>
      </c>
      <c r="P27" s="37">
        <v>-3.0095759233926129</v>
      </c>
      <c r="Q27" s="37">
        <v>10.70063694267516</v>
      </c>
      <c r="R27" s="37">
        <v>-1.8867924528301887</v>
      </c>
      <c r="S27" s="37">
        <v>4.2553191489361701</v>
      </c>
      <c r="T27" s="37">
        <v>1.834862385321101</v>
      </c>
      <c r="U27" s="37"/>
      <c r="V27" s="137"/>
      <c r="W27" s="137"/>
      <c r="X27" s="137"/>
    </row>
    <row r="28" spans="1:24" ht="15.75" customHeight="1" x14ac:dyDescent="0.2">
      <c r="A28" s="207" t="s">
        <v>249</v>
      </c>
      <c r="B28" s="37">
        <v>-11.224489795918366</v>
      </c>
      <c r="C28" s="28">
        <v>-11.111111111111111</v>
      </c>
      <c r="D28" s="28">
        <v>-14.201183431952664</v>
      </c>
      <c r="E28" s="37">
        <v>12.658227848101262</v>
      </c>
      <c r="F28" s="37">
        <v>1.6216216216216246</v>
      </c>
      <c r="G28" s="37">
        <v>1.8726591760299627</v>
      </c>
      <c r="H28" s="37">
        <v>16.791044776119406</v>
      </c>
      <c r="I28" s="28">
        <v>23.648648648648649</v>
      </c>
      <c r="J28" s="28">
        <v>27.096774193548388</v>
      </c>
      <c r="K28" s="37">
        <v>10.778443113772454</v>
      </c>
      <c r="L28" s="37">
        <v>18.125</v>
      </c>
      <c r="M28" s="37">
        <v>-3.2036613272311212</v>
      </c>
      <c r="N28" s="37">
        <v>1.1261261261261262</v>
      </c>
      <c r="O28" s="37">
        <v>-3.3632286995515694</v>
      </c>
      <c r="P28" s="37">
        <v>0</v>
      </c>
      <c r="Q28" s="37">
        <v>11.342155009451796</v>
      </c>
      <c r="R28" s="37">
        <v>3.5573122529644272</v>
      </c>
      <c r="S28" s="37">
        <v>2.4640657084188913</v>
      </c>
      <c r="T28" s="37">
        <v>4.5098039215686274</v>
      </c>
      <c r="U28" s="37"/>
      <c r="V28" s="137"/>
      <c r="W28" s="137"/>
      <c r="X28" s="137"/>
    </row>
    <row r="29" spans="1:24" ht="15.75" customHeight="1" x14ac:dyDescent="0.2">
      <c r="A29" s="207" t="s">
        <v>248</v>
      </c>
      <c r="B29" s="37">
        <v>0.94339622641509635</v>
      </c>
      <c r="C29" s="28">
        <v>-8.7755102040816304</v>
      </c>
      <c r="D29" s="28">
        <v>-10.227272727272727</v>
      </c>
      <c r="E29" s="37">
        <v>-4.9019607843137258</v>
      </c>
      <c r="F29" s="37">
        <v>2.2471910112359552</v>
      </c>
      <c r="G29" s="37">
        <v>11.111111111111111</v>
      </c>
      <c r="H29" s="37">
        <v>17.21311475409836</v>
      </c>
      <c r="I29" s="28">
        <v>13.013698630136982</v>
      </c>
      <c r="J29" s="28">
        <v>27.966101694915256</v>
      </c>
      <c r="K29" s="37">
        <v>15.822784810126578</v>
      </c>
      <c r="L29" s="37">
        <v>0</v>
      </c>
      <c r="M29" s="37">
        <v>-14.601769911504425</v>
      </c>
      <c r="N29" s="37">
        <v>-6.8403908794788277</v>
      </c>
      <c r="O29" s="37">
        <v>-11.347517730496454</v>
      </c>
      <c r="P29" s="37">
        <v>-1.1764705882352942</v>
      </c>
      <c r="Q29" s="37">
        <v>2.3529411764705883</v>
      </c>
      <c r="R29" s="37">
        <v>-1.466275659824047</v>
      </c>
      <c r="S29" s="37">
        <v>0</v>
      </c>
      <c r="T29" s="37">
        <v>-0.67796610169491522</v>
      </c>
      <c r="U29" s="37"/>
      <c r="V29" s="137"/>
      <c r="W29" s="137"/>
      <c r="X29" s="137"/>
    </row>
    <row r="30" spans="1:24" s="42" customFormat="1" x14ac:dyDescent="0.2">
      <c r="A30" s="325" t="s">
        <v>96</v>
      </c>
      <c r="B30" s="325"/>
      <c r="C30" s="325"/>
      <c r="D30" s="325"/>
      <c r="E30" s="325"/>
      <c r="F30" s="325"/>
      <c r="G30" s="325"/>
      <c r="H30" s="325"/>
      <c r="I30" s="325"/>
      <c r="J30" s="136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136"/>
      <c r="W30" s="136"/>
      <c r="X30" s="136"/>
    </row>
    <row r="31" spans="1:24" x14ac:dyDescent="0.2">
      <c r="A31" s="205" t="s">
        <v>9</v>
      </c>
      <c r="B31" s="68"/>
      <c r="C31" s="69"/>
      <c r="D31" s="64"/>
      <c r="E31" s="64"/>
      <c r="F31" s="5"/>
      <c r="G31" s="37"/>
      <c r="H31" s="68"/>
      <c r="I31" s="69"/>
      <c r="J31" s="69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137"/>
      <c r="W31" s="137"/>
      <c r="X31" s="137"/>
    </row>
    <row r="32" spans="1:24" x14ac:dyDescent="0.2">
      <c r="A32" s="205" t="s">
        <v>88</v>
      </c>
      <c r="B32" s="66">
        <v>12</v>
      </c>
      <c r="C32" s="70">
        <v>3.0500000000000043</v>
      </c>
      <c r="D32" s="30">
        <v>11.65</v>
      </c>
      <c r="E32" s="37">
        <v>13.149999999999999</v>
      </c>
      <c r="F32" s="37">
        <v>23.900000000000002</v>
      </c>
      <c r="G32" s="37">
        <v>36.200000000000003</v>
      </c>
      <c r="H32" s="66">
        <v>29.450000000000003</v>
      </c>
      <c r="I32" s="70">
        <v>33.299999999999997</v>
      </c>
      <c r="J32" s="70">
        <v>40.9</v>
      </c>
      <c r="K32" s="37">
        <v>38.049999999999997</v>
      </c>
      <c r="L32" s="37">
        <v>13.400000000000006</v>
      </c>
      <c r="M32" s="37">
        <v>25.800000000000004</v>
      </c>
      <c r="N32" s="37">
        <v>21.6</v>
      </c>
      <c r="O32" s="37">
        <v>17.749999999999996</v>
      </c>
      <c r="P32" s="37">
        <v>19.349999999999998</v>
      </c>
      <c r="Q32" s="37">
        <v>26.8</v>
      </c>
      <c r="R32" s="37">
        <v>21.75</v>
      </c>
      <c r="S32" s="37">
        <v>26.85</v>
      </c>
      <c r="T32" s="37">
        <v>24.458204334365323</v>
      </c>
      <c r="U32" s="37"/>
      <c r="V32" s="137"/>
      <c r="W32" s="137"/>
      <c r="X32" s="137"/>
    </row>
    <row r="33" spans="1:24" x14ac:dyDescent="0.2">
      <c r="A33" s="206" t="s">
        <v>245</v>
      </c>
      <c r="B33" s="37">
        <v>15.280898876404493</v>
      </c>
      <c r="C33" s="28">
        <v>-0.79051383399209385</v>
      </c>
      <c r="D33" s="28">
        <v>8.5416666666666607</v>
      </c>
      <c r="E33" s="37">
        <v>14.955357142857139</v>
      </c>
      <c r="F33" s="37">
        <v>17.241379310344826</v>
      </c>
      <c r="G33" s="37">
        <v>32.798833819241985</v>
      </c>
      <c r="H33" s="37">
        <v>16.379310344827584</v>
      </c>
      <c r="I33" s="28">
        <v>22.666666666666661</v>
      </c>
      <c r="J33" s="28">
        <v>29.20353982300885</v>
      </c>
      <c r="K33" s="37">
        <v>21.962616822429901</v>
      </c>
      <c r="L33" s="37">
        <v>-0.84388185654007941</v>
      </c>
      <c r="M33" s="37">
        <v>13.084112149532711</v>
      </c>
      <c r="N33" s="37">
        <v>12.312312312312308</v>
      </c>
      <c r="O33" s="37">
        <v>6.446540880503143</v>
      </c>
      <c r="P33" s="37">
        <v>6.8656716417910459</v>
      </c>
      <c r="Q33" s="37">
        <v>6.4724919093851128</v>
      </c>
      <c r="R33" s="37">
        <v>6.3545150501672296</v>
      </c>
      <c r="S33" s="37">
        <v>18.954248366013076</v>
      </c>
      <c r="T33" s="37">
        <v>19.480519480519487</v>
      </c>
      <c r="U33" s="37"/>
      <c r="V33" s="137"/>
      <c r="W33" s="137"/>
      <c r="X33" s="137"/>
    </row>
    <row r="34" spans="1:24" x14ac:dyDescent="0.2">
      <c r="A34" s="206" t="s">
        <v>246</v>
      </c>
      <c r="B34" s="37">
        <v>7.7507598784194514</v>
      </c>
      <c r="C34" s="28">
        <v>0.92592592592592382</v>
      </c>
      <c r="D34" s="28">
        <v>13.157894736842106</v>
      </c>
      <c r="E34" s="37">
        <v>11.772853185595565</v>
      </c>
      <c r="F34" s="37">
        <v>22.922636103151859</v>
      </c>
      <c r="G34" s="37">
        <v>37.5</v>
      </c>
      <c r="H34" s="37">
        <v>31.98924731182796</v>
      </c>
      <c r="I34" s="28">
        <v>38.8507718696398</v>
      </c>
      <c r="J34" s="28">
        <v>42.883211678832112</v>
      </c>
      <c r="K34" s="37">
        <v>41.425818882466288</v>
      </c>
      <c r="L34" s="37">
        <v>12.475442043222003</v>
      </c>
      <c r="M34" s="37">
        <v>23.183925811437398</v>
      </c>
      <c r="N34" s="37">
        <v>25.931232091690546</v>
      </c>
      <c r="O34" s="37">
        <v>18.787878787878789</v>
      </c>
      <c r="P34" s="37">
        <v>17.388167388167396</v>
      </c>
      <c r="Q34" s="37">
        <v>26.429567642956766</v>
      </c>
      <c r="R34" s="37">
        <v>18.174846625766868</v>
      </c>
      <c r="S34" s="37">
        <v>29.18395573997234</v>
      </c>
      <c r="T34" s="37">
        <v>18.413597733711043</v>
      </c>
      <c r="U34" s="37"/>
      <c r="V34" s="137"/>
      <c r="W34" s="137"/>
      <c r="X34" s="137"/>
    </row>
    <row r="35" spans="1:24" x14ac:dyDescent="0.2">
      <c r="A35" s="207" t="s">
        <v>247</v>
      </c>
      <c r="B35" s="37">
        <v>14.455782312925166</v>
      </c>
      <c r="C35" s="28">
        <v>15.025906735751299</v>
      </c>
      <c r="D35" s="28">
        <v>18.50828729281768</v>
      </c>
      <c r="E35" s="37">
        <v>22.613065326633166</v>
      </c>
      <c r="F35" s="37">
        <v>29.396984924623116</v>
      </c>
      <c r="G35" s="37">
        <v>41.254125412541256</v>
      </c>
      <c r="H35" s="37">
        <v>32.939189189189193</v>
      </c>
      <c r="I35" s="28">
        <v>39.846153846153847</v>
      </c>
      <c r="J35" s="28">
        <v>45.195195195195197</v>
      </c>
      <c r="K35" s="37">
        <v>40.577889447236181</v>
      </c>
      <c r="L35" s="37">
        <v>22.409326424870468</v>
      </c>
      <c r="M35" s="37">
        <v>33.267716535433067</v>
      </c>
      <c r="N35" s="37">
        <v>23.581213307240706</v>
      </c>
      <c r="O35" s="37">
        <v>23.619631901840485</v>
      </c>
      <c r="P35" s="37">
        <v>23.788150807899456</v>
      </c>
      <c r="Q35" s="37">
        <v>36.175942549371641</v>
      </c>
      <c r="R35" s="37">
        <v>27.624784853700515</v>
      </c>
      <c r="S35" s="37">
        <v>28.776978417266186</v>
      </c>
      <c r="T35" s="37">
        <v>33.600713012477719</v>
      </c>
      <c r="U35" s="37"/>
    </row>
    <row r="36" spans="1:24" x14ac:dyDescent="0.2">
      <c r="A36" s="207" t="s">
        <v>248</v>
      </c>
      <c r="B36" s="37">
        <v>14.930555555555554</v>
      </c>
      <c r="C36" s="28">
        <v>-0.48543689320388239</v>
      </c>
      <c r="D36" s="28">
        <v>2.5</v>
      </c>
      <c r="E36" s="37">
        <v>-0.3937007874015741</v>
      </c>
      <c r="F36" s="37">
        <v>28.62903225806452</v>
      </c>
      <c r="G36" s="37">
        <v>31.592039800995025</v>
      </c>
      <c r="H36" s="37">
        <v>31.535947712418299</v>
      </c>
      <c r="I36" s="28">
        <v>38.186813186813183</v>
      </c>
      <c r="J36" s="28">
        <v>41.693811074918571</v>
      </c>
      <c r="K36" s="37">
        <v>40.81196581196582</v>
      </c>
      <c r="L36" s="37">
        <v>15.300546448087434</v>
      </c>
      <c r="M36" s="37">
        <v>33.15412186379929</v>
      </c>
      <c r="N36" s="37">
        <v>19.329896907216494</v>
      </c>
      <c r="O36" s="37">
        <v>18.245125348189411</v>
      </c>
      <c r="P36" s="37">
        <v>28.338278931750747</v>
      </c>
      <c r="Q36" s="37">
        <v>30.422535211267608</v>
      </c>
      <c r="R36" s="37">
        <v>30.269607843137251</v>
      </c>
      <c r="S36" s="37">
        <v>25.972222222222218</v>
      </c>
      <c r="T36" s="37">
        <v>26.308539944903579</v>
      </c>
      <c r="U36" s="37"/>
    </row>
    <row r="37" spans="1:24" x14ac:dyDescent="0.2">
      <c r="A37" s="205" t="s">
        <v>93</v>
      </c>
      <c r="B37" s="37">
        <v>1.1000000000000001</v>
      </c>
      <c r="C37" s="28">
        <v>2</v>
      </c>
      <c r="D37" s="28">
        <v>4.5999999999999996</v>
      </c>
      <c r="E37" s="37">
        <v>4.0999999999999996</v>
      </c>
      <c r="F37" s="37">
        <v>12.200000000000003</v>
      </c>
      <c r="G37" s="37">
        <v>17</v>
      </c>
      <c r="H37" s="37">
        <v>26.7</v>
      </c>
      <c r="I37" s="28">
        <v>25.400000000000002</v>
      </c>
      <c r="J37" s="28">
        <v>33.200000000000003</v>
      </c>
      <c r="K37" s="37">
        <v>22.799999999999997</v>
      </c>
      <c r="L37" s="37">
        <v>11.5</v>
      </c>
      <c r="M37" s="37">
        <v>4.3999999999999986</v>
      </c>
      <c r="N37" s="37">
        <v>4</v>
      </c>
      <c r="O37" s="37">
        <v>3.5999999999999979</v>
      </c>
      <c r="P37" s="37">
        <v>6.1999999999999993</v>
      </c>
      <c r="Q37" s="37">
        <v>14.100000000000001</v>
      </c>
      <c r="R37" s="37">
        <v>5.8000000000000007</v>
      </c>
      <c r="S37" s="37">
        <v>13.499999999999996</v>
      </c>
      <c r="T37" s="37">
        <v>7.2868217054263553</v>
      </c>
      <c r="U37" s="37"/>
    </row>
    <row r="38" spans="1:24" x14ac:dyDescent="0.2">
      <c r="A38" s="206" t="s">
        <v>245</v>
      </c>
      <c r="B38" s="66">
        <v>-3.6117381489841982</v>
      </c>
      <c r="C38" s="28">
        <v>1.5810276679841877</v>
      </c>
      <c r="D38" s="28">
        <v>-3.3472803347280298</v>
      </c>
      <c r="E38" s="37">
        <v>-5.8035714285714306</v>
      </c>
      <c r="F38" s="37">
        <v>10.83743842364532</v>
      </c>
      <c r="G38" s="37">
        <v>3.7900874635568513</v>
      </c>
      <c r="H38" s="66">
        <v>14.655172413793107</v>
      </c>
      <c r="I38" s="28">
        <v>14.666666666666664</v>
      </c>
      <c r="J38" s="28">
        <v>31.858407079646014</v>
      </c>
      <c r="K38" s="37">
        <v>20.093457943925234</v>
      </c>
      <c r="L38" s="37">
        <v>-2.1097046413502092</v>
      </c>
      <c r="M38" s="37">
        <v>-2.8037383177570092</v>
      </c>
      <c r="N38" s="37">
        <v>-2.1021021021021022</v>
      </c>
      <c r="O38" s="37">
        <v>-1.8867924528301887</v>
      </c>
      <c r="P38" s="37">
        <v>2.9850746268656714</v>
      </c>
      <c r="Q38" s="37">
        <v>8.4415584415584419</v>
      </c>
      <c r="R38" s="37">
        <v>-0.33333333333333337</v>
      </c>
      <c r="S38" s="37">
        <v>7.8688524590163942</v>
      </c>
      <c r="T38" s="37">
        <v>0.64935064935064934</v>
      </c>
      <c r="U38" s="37"/>
    </row>
    <row r="39" spans="1:24" x14ac:dyDescent="0.2">
      <c r="A39" s="206" t="s">
        <v>250</v>
      </c>
      <c r="B39" s="66">
        <v>0.91743119266054762</v>
      </c>
      <c r="C39" s="28">
        <v>3.9351851851851833</v>
      </c>
      <c r="D39" s="28">
        <v>11.528822055137844</v>
      </c>
      <c r="E39" s="37">
        <v>6.9252077562326839</v>
      </c>
      <c r="F39" s="37">
        <v>8.8825214899713458</v>
      </c>
      <c r="G39" s="37">
        <v>19.308943089430894</v>
      </c>
      <c r="H39" s="66">
        <v>27.060931899641574</v>
      </c>
      <c r="I39" s="28">
        <v>25.385934819897081</v>
      </c>
      <c r="J39" s="28">
        <v>32.846715328467148</v>
      </c>
      <c r="K39" s="37">
        <v>25.240847784200383</v>
      </c>
      <c r="L39" s="37">
        <v>12.180746561886053</v>
      </c>
      <c r="M39" s="37">
        <v>2.3183925811437405</v>
      </c>
      <c r="N39" s="37">
        <v>4.7277936962750715</v>
      </c>
      <c r="O39" s="37">
        <v>0.15174506828528073</v>
      </c>
      <c r="P39" s="37">
        <v>0.57720057720057716</v>
      </c>
      <c r="Q39" s="37">
        <v>14.345403899721449</v>
      </c>
      <c r="R39" s="37">
        <v>2.9185867895545314</v>
      </c>
      <c r="S39" s="37">
        <v>8.4487534626038787</v>
      </c>
      <c r="T39" s="37">
        <v>2.4147727272727271</v>
      </c>
      <c r="U39" s="37"/>
    </row>
    <row r="40" spans="1:24" x14ac:dyDescent="0.2">
      <c r="A40" s="207" t="s">
        <v>247</v>
      </c>
      <c r="B40" s="37">
        <v>6.8493150684931514</v>
      </c>
      <c r="C40" s="28">
        <v>-3.6269430051813494</v>
      </c>
      <c r="D40" s="28">
        <v>3.8674033149171194</v>
      </c>
      <c r="E40" s="37">
        <v>13.567839195979897</v>
      </c>
      <c r="F40" s="37">
        <v>20.603015075376884</v>
      </c>
      <c r="G40" s="37">
        <v>17.82178217821782</v>
      </c>
      <c r="H40" s="37">
        <v>31.756756756756754</v>
      </c>
      <c r="I40" s="28">
        <v>32.307692307692307</v>
      </c>
      <c r="J40" s="28">
        <v>36.936936936936931</v>
      </c>
      <c r="K40" s="37">
        <v>21.608040201005021</v>
      </c>
      <c r="L40" s="37">
        <v>18.911917098445596</v>
      </c>
      <c r="M40" s="37">
        <v>11.811023622047244</v>
      </c>
      <c r="N40" s="37">
        <v>0.39138943248532287</v>
      </c>
      <c r="O40" s="37">
        <v>7.8189300411522638</v>
      </c>
      <c r="P40" s="37">
        <v>13.10592459605027</v>
      </c>
      <c r="Q40" s="37">
        <v>16.396396396396394</v>
      </c>
      <c r="R40" s="37">
        <v>8.4337349397590362</v>
      </c>
      <c r="S40" s="37">
        <v>12.949640287769784</v>
      </c>
      <c r="T40" s="37">
        <v>10.873440285204991</v>
      </c>
      <c r="U40" s="37"/>
    </row>
    <row r="41" spans="1:24" x14ac:dyDescent="0.2">
      <c r="A41" s="207" t="s">
        <v>251</v>
      </c>
      <c r="B41" s="37">
        <v>4.8951048951048897</v>
      </c>
      <c r="C41" s="28">
        <v>4.8543689320388381</v>
      </c>
      <c r="D41" s="28">
        <v>-1.6666666666666679</v>
      </c>
      <c r="E41" s="37">
        <v>-1.5748031496063035</v>
      </c>
      <c r="F41" s="37">
        <v>10.483870967741936</v>
      </c>
      <c r="G41" s="37">
        <v>32.835820895522389</v>
      </c>
      <c r="H41" s="37">
        <v>30.065359477124183</v>
      </c>
      <c r="I41" s="28">
        <v>30.769230769230774</v>
      </c>
      <c r="J41" s="28">
        <v>30.618892508143318</v>
      </c>
      <c r="K41" s="37">
        <v>22.222222222222225</v>
      </c>
      <c r="L41" s="37">
        <v>11.475409836065573</v>
      </c>
      <c r="M41" s="37">
        <v>3.5842293906810032</v>
      </c>
      <c r="N41" s="37">
        <v>12.628865979381443</v>
      </c>
      <c r="O41" s="37">
        <v>8.9136490250696383</v>
      </c>
      <c r="P41" s="37">
        <v>9.2261904761904763</v>
      </c>
      <c r="Q41" s="37">
        <v>14.929577464788732</v>
      </c>
      <c r="R41" s="37">
        <v>11.274509803921569</v>
      </c>
      <c r="S41" s="37">
        <v>16.944444444444446</v>
      </c>
      <c r="T41" s="37">
        <v>16.850828729281769</v>
      </c>
      <c r="U41" s="37"/>
    </row>
    <row r="42" spans="1:24" ht="14.25" customHeight="1" x14ac:dyDescent="0.2">
      <c r="A42" s="205" t="s">
        <v>95</v>
      </c>
      <c r="B42" s="37">
        <v>54.400000000000006</v>
      </c>
      <c r="C42" s="28">
        <v>59.500000000000007</v>
      </c>
      <c r="D42" s="28">
        <v>71.599999999999994</v>
      </c>
      <c r="E42" s="37">
        <v>64.5</v>
      </c>
      <c r="F42" s="37">
        <v>56.300000000000004</v>
      </c>
      <c r="G42" s="37">
        <v>34.200000000000003</v>
      </c>
      <c r="H42" s="37">
        <v>57.800000000000004</v>
      </c>
      <c r="I42" s="28">
        <v>57.600000000000009</v>
      </c>
      <c r="J42" s="30">
        <v>50.899999999999991</v>
      </c>
      <c r="K42" s="37">
        <v>47.7</v>
      </c>
      <c r="L42" s="37">
        <v>64.099999999999994</v>
      </c>
      <c r="M42" s="37">
        <v>66</v>
      </c>
      <c r="N42" s="37">
        <v>62.9</v>
      </c>
      <c r="O42" s="37">
        <v>54.500000000000007</v>
      </c>
      <c r="P42" s="37">
        <v>64.400000000000006</v>
      </c>
      <c r="Q42" s="37">
        <v>69.800000000000011</v>
      </c>
      <c r="R42" s="37">
        <v>66.7</v>
      </c>
      <c r="S42" s="37">
        <v>53.5</v>
      </c>
      <c r="T42" s="37">
        <v>51.86142709410548</v>
      </c>
      <c r="U42" s="37"/>
    </row>
    <row r="43" spans="1:24" x14ac:dyDescent="0.2">
      <c r="A43" s="206" t="s">
        <v>252</v>
      </c>
      <c r="B43" s="37">
        <v>46.741573033707866</v>
      </c>
      <c r="C43" s="28">
        <v>50.197628458498031</v>
      </c>
      <c r="D43" s="28">
        <v>66.666666666666671</v>
      </c>
      <c r="E43" s="37">
        <v>-5.8035714285714306</v>
      </c>
      <c r="F43" s="37">
        <v>46.798029556650235</v>
      </c>
      <c r="G43" s="37">
        <v>31.195335276967931</v>
      </c>
      <c r="H43" s="37">
        <v>62.931034482758633</v>
      </c>
      <c r="I43" s="28">
        <v>59</v>
      </c>
      <c r="J43" s="28">
        <v>47.345132743362825</v>
      </c>
      <c r="K43" s="37">
        <v>52.336448598130836</v>
      </c>
      <c r="L43" s="37">
        <v>57.383966244725734</v>
      </c>
      <c r="M43" s="37">
        <v>67.289719626168221</v>
      </c>
      <c r="N43" s="37">
        <v>60.960960960960961</v>
      </c>
      <c r="O43" s="37">
        <v>55.974842767295598</v>
      </c>
      <c r="P43" s="37">
        <v>65.97014925373135</v>
      </c>
      <c r="Q43" s="37">
        <v>80.844155844155836</v>
      </c>
      <c r="R43" s="37">
        <v>68</v>
      </c>
      <c r="S43" s="37">
        <v>53.594771241830067</v>
      </c>
      <c r="T43" s="37">
        <v>51.94805194805194</v>
      </c>
      <c r="U43" s="37"/>
    </row>
    <row r="44" spans="1:24" x14ac:dyDescent="0.2">
      <c r="A44" s="206" t="s">
        <v>253</v>
      </c>
      <c r="B44" s="37">
        <v>57.534246575342458</v>
      </c>
      <c r="C44" s="28">
        <v>61.342592592592595</v>
      </c>
      <c r="D44" s="28">
        <v>74.686716791979947</v>
      </c>
      <c r="E44" s="37">
        <v>6.9252077562326839</v>
      </c>
      <c r="F44" s="37">
        <v>56.733524355300865</v>
      </c>
      <c r="G44" s="37">
        <v>34.959349593495929</v>
      </c>
      <c r="H44" s="37">
        <v>56.451612903225801</v>
      </c>
      <c r="I44" s="28">
        <v>59.862778730703262</v>
      </c>
      <c r="J44" s="28">
        <v>59.489051094890513</v>
      </c>
      <c r="K44" s="37">
        <v>49.518304431599233</v>
      </c>
      <c r="L44" s="37">
        <v>67.190569744597241</v>
      </c>
      <c r="M44" s="37">
        <v>64.760432766615153</v>
      </c>
      <c r="N44" s="37">
        <v>63.180515759312314</v>
      </c>
      <c r="O44" s="37">
        <v>54.393939393939391</v>
      </c>
      <c r="P44" s="37">
        <v>65.94516594516594</v>
      </c>
      <c r="Q44" s="37">
        <v>71.827057182705715</v>
      </c>
      <c r="R44" s="37">
        <v>68</v>
      </c>
      <c r="S44" s="37">
        <v>55.601659751037346</v>
      </c>
      <c r="T44" s="37">
        <v>55.555555555555557</v>
      </c>
      <c r="U44" s="37"/>
    </row>
    <row r="45" spans="1:24" x14ac:dyDescent="0.2">
      <c r="A45" s="207" t="s">
        <v>247</v>
      </c>
      <c r="B45" s="37">
        <v>59.106529209621996</v>
      </c>
      <c r="C45" s="38">
        <v>64.766839378238345</v>
      </c>
      <c r="D45" s="28">
        <v>72.9281767955801</v>
      </c>
      <c r="E45" s="37">
        <v>13.567839195979897</v>
      </c>
      <c r="F45" s="37">
        <v>60.804020100502505</v>
      </c>
      <c r="G45" s="37">
        <v>39.603960396039597</v>
      </c>
      <c r="H45" s="37">
        <v>70.270270270270288</v>
      </c>
      <c r="I45" s="38">
        <v>52</v>
      </c>
      <c r="J45" s="38">
        <v>56.456456456456451</v>
      </c>
      <c r="K45" s="37">
        <v>49.748743718592962</v>
      </c>
      <c r="L45" s="37">
        <v>67.875647668393782</v>
      </c>
      <c r="M45" s="37">
        <v>64.566929133858267</v>
      </c>
      <c r="N45" s="37">
        <v>63.209393346379649</v>
      </c>
      <c r="O45" s="37">
        <v>53.374233128834362</v>
      </c>
      <c r="P45" s="37">
        <v>60.32315978456014</v>
      </c>
      <c r="Q45" s="37">
        <v>65.827338129496411</v>
      </c>
      <c r="R45" s="37">
        <v>63.339070567986234</v>
      </c>
      <c r="S45" s="37">
        <v>51.079136690647488</v>
      </c>
      <c r="T45" s="37">
        <v>53.297682709447415</v>
      </c>
      <c r="U45" s="37"/>
    </row>
    <row r="46" spans="1:24" x14ac:dyDescent="0.2">
      <c r="A46" s="207" t="s">
        <v>248</v>
      </c>
      <c r="B46" s="37">
        <v>55.55555555555555</v>
      </c>
      <c r="C46" s="28">
        <v>65.048543689320383</v>
      </c>
      <c r="D46" s="28">
        <v>69.166666666666657</v>
      </c>
      <c r="E46" s="37">
        <v>-1.5748031496063035</v>
      </c>
      <c r="F46" s="37">
        <v>62.903225806451609</v>
      </c>
      <c r="G46" s="37">
        <v>29.353233830845763</v>
      </c>
      <c r="H46" s="37">
        <v>44.117647058823529</v>
      </c>
      <c r="I46" s="28">
        <v>57.692307692307679</v>
      </c>
      <c r="J46" s="28">
        <v>31.921824104234535</v>
      </c>
      <c r="K46" s="37">
        <v>35.897435897435898</v>
      </c>
      <c r="L46" s="37">
        <v>56.284153005464489</v>
      </c>
      <c r="M46" s="37">
        <v>69.892473118279568</v>
      </c>
      <c r="N46" s="37">
        <v>63.659793814432987</v>
      </c>
      <c r="O46" s="37">
        <v>54.596100278551532</v>
      </c>
      <c r="P46" s="37">
        <v>66.17210682492582</v>
      </c>
      <c r="Q46" s="37">
        <v>62.889518413597735</v>
      </c>
      <c r="R46" s="37">
        <v>68.872549019607845</v>
      </c>
      <c r="S46" s="37">
        <v>53.333333333333336</v>
      </c>
      <c r="T46" s="37">
        <v>42.424242424242422</v>
      </c>
      <c r="U46" s="37"/>
    </row>
    <row r="47" spans="1:24" s="42" customFormat="1" x14ac:dyDescent="0.2">
      <c r="A47" s="325" t="s">
        <v>101</v>
      </c>
      <c r="B47" s="325"/>
      <c r="C47" s="325"/>
      <c r="D47" s="325"/>
      <c r="E47" s="325"/>
      <c r="F47" s="325"/>
      <c r="G47" s="325"/>
      <c r="H47" s="325"/>
      <c r="I47" s="325"/>
      <c r="J47" s="138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4" ht="14.25" customHeight="1" x14ac:dyDescent="0.2">
      <c r="A48" s="205" t="s">
        <v>9</v>
      </c>
      <c r="B48" s="64"/>
      <c r="C48" s="67"/>
      <c r="D48" s="64"/>
      <c r="E48" s="64"/>
      <c r="F48" s="67"/>
      <c r="G48" s="37"/>
      <c r="H48" s="64"/>
      <c r="I48" s="67"/>
      <c r="J48" s="6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x14ac:dyDescent="0.2">
      <c r="A49" s="205" t="s">
        <v>88</v>
      </c>
      <c r="B49" s="37">
        <v>12.649999999999999</v>
      </c>
      <c r="C49" s="28">
        <v>16.5</v>
      </c>
      <c r="D49" s="28">
        <v>16.2</v>
      </c>
      <c r="E49" s="37">
        <v>21.15</v>
      </c>
      <c r="F49" s="37">
        <v>32.1</v>
      </c>
      <c r="G49" s="37">
        <v>38.049999999999997</v>
      </c>
      <c r="H49" s="37">
        <v>38.649999999999991</v>
      </c>
      <c r="I49" s="28">
        <v>39.700000000000003</v>
      </c>
      <c r="J49" s="28">
        <v>46.3</v>
      </c>
      <c r="K49" s="37">
        <v>37.35</v>
      </c>
      <c r="L49" s="37">
        <v>20.400000000000006</v>
      </c>
      <c r="M49" s="37">
        <v>25.349999999999998</v>
      </c>
      <c r="N49" s="37">
        <v>20.100000000000001</v>
      </c>
      <c r="O49" s="37">
        <v>18.25</v>
      </c>
      <c r="P49" s="37">
        <v>20.249999999999993</v>
      </c>
      <c r="Q49" s="37">
        <v>24.949999999999996</v>
      </c>
      <c r="R49" s="37">
        <v>17.450000000000006</v>
      </c>
      <c r="S49" s="37">
        <v>22.15</v>
      </c>
      <c r="T49" s="37">
        <v>22.574819401444788</v>
      </c>
      <c r="U49" s="37"/>
    </row>
    <row r="50" spans="1:21" ht="18" customHeight="1" x14ac:dyDescent="0.2">
      <c r="A50" s="206" t="s">
        <v>245</v>
      </c>
      <c r="B50" s="37">
        <v>7.790368271954673</v>
      </c>
      <c r="C50" s="28">
        <v>9.6685082872928234</v>
      </c>
      <c r="D50" s="28">
        <v>7.9096045197740068</v>
      </c>
      <c r="E50" s="37">
        <v>18.351063829787229</v>
      </c>
      <c r="F50" s="37">
        <v>20.588235294117649</v>
      </c>
      <c r="G50" s="37">
        <v>35.512367491166081</v>
      </c>
      <c r="H50" s="37">
        <v>15.053763440860209</v>
      </c>
      <c r="I50" s="28">
        <v>24.768518518518523</v>
      </c>
      <c r="J50" s="28">
        <v>32.211538461538467</v>
      </c>
      <c r="K50" s="37">
        <v>29.640718562874255</v>
      </c>
      <c r="L50" s="37">
        <v>1.5306122448979558</v>
      </c>
      <c r="M50" s="37">
        <v>7.8125</v>
      </c>
      <c r="N50" s="37">
        <v>13.684210526315788</v>
      </c>
      <c r="O50" s="37">
        <v>8.6715867158671571</v>
      </c>
      <c r="P50" s="37">
        <v>-1.8987341772151893</v>
      </c>
      <c r="Q50" s="37">
        <v>8.571428571428573</v>
      </c>
      <c r="R50" s="37">
        <v>6.9565217391304301</v>
      </c>
      <c r="S50" s="37">
        <v>13.438735177865613</v>
      </c>
      <c r="T50" s="37">
        <v>6.0416666666666679</v>
      </c>
      <c r="U50" s="37"/>
    </row>
    <row r="51" spans="1:21" x14ac:dyDescent="0.2">
      <c r="A51" s="206" t="s">
        <v>246</v>
      </c>
      <c r="B51" s="37">
        <v>6.7545304777594701</v>
      </c>
      <c r="C51" s="28">
        <v>15.357142857142858</v>
      </c>
      <c r="D51" s="28">
        <v>14.511873350923484</v>
      </c>
      <c r="E51" s="37">
        <v>19.910179640718567</v>
      </c>
      <c r="F51" s="37">
        <v>34.939759036144579</v>
      </c>
      <c r="G51" s="37">
        <v>36.831275720164612</v>
      </c>
      <c r="H51" s="37">
        <v>40.800865800865793</v>
      </c>
      <c r="I51" s="28">
        <v>41.14052953156822</v>
      </c>
      <c r="J51" s="28">
        <v>43.761638733705773</v>
      </c>
      <c r="K51" s="37">
        <v>37.604166666666671</v>
      </c>
      <c r="L51" s="37">
        <v>18.142548596112313</v>
      </c>
      <c r="M51" s="37">
        <v>22.826086956521735</v>
      </c>
      <c r="N51" s="37">
        <v>16.693290734824281</v>
      </c>
      <c r="O51" s="37">
        <v>12.455830388692579</v>
      </c>
      <c r="P51" s="37">
        <v>15.952380952380949</v>
      </c>
      <c r="Q51" s="37">
        <v>21.606864274570977</v>
      </c>
      <c r="R51" s="37">
        <v>10.79734219269103</v>
      </c>
      <c r="S51" s="37">
        <v>17.908082408874805</v>
      </c>
      <c r="T51" s="37">
        <v>18.225039619651351</v>
      </c>
      <c r="U51" s="37"/>
    </row>
    <row r="52" spans="1:21" x14ac:dyDescent="0.2">
      <c r="A52" s="207" t="s">
        <v>249</v>
      </c>
      <c r="B52" s="37">
        <v>23.214285714285715</v>
      </c>
      <c r="C52" s="28">
        <v>17.99163179916318</v>
      </c>
      <c r="D52" s="28">
        <v>26.620370370370367</v>
      </c>
      <c r="E52" s="37">
        <v>33.928571428571423</v>
      </c>
      <c r="F52" s="37">
        <v>33.725490196078439</v>
      </c>
      <c r="G52" s="37">
        <v>43.302180685358252</v>
      </c>
      <c r="H52" s="37">
        <v>45.833333333333336</v>
      </c>
      <c r="I52" s="28">
        <v>42.553191489361701</v>
      </c>
      <c r="J52" s="28">
        <v>54.096045197740118</v>
      </c>
      <c r="K52" s="37">
        <v>37.864077669902912</v>
      </c>
      <c r="L52" s="37">
        <v>26.942355889724304</v>
      </c>
      <c r="M52" s="37">
        <v>32.764811490125666</v>
      </c>
      <c r="N52" s="37">
        <v>25.486725663716818</v>
      </c>
      <c r="O52" s="37">
        <v>24.199623352165727</v>
      </c>
      <c r="P52" s="37">
        <v>24.036850921273036</v>
      </c>
      <c r="Q52" s="37">
        <v>30.801335559265446</v>
      </c>
      <c r="R52" s="37">
        <v>21.222410865874366</v>
      </c>
      <c r="S52" s="37">
        <v>25.128644939965699</v>
      </c>
      <c r="T52" s="37">
        <v>25.72898799313894</v>
      </c>
      <c r="U52" s="37"/>
    </row>
    <row r="53" spans="1:21" x14ac:dyDescent="0.2">
      <c r="A53" s="207" t="s">
        <v>248</v>
      </c>
      <c r="B53" s="37">
        <v>19.72477064220184</v>
      </c>
      <c r="C53" s="28">
        <v>25.886524822695037</v>
      </c>
      <c r="D53" s="28">
        <v>14.67065868263473</v>
      </c>
      <c r="E53" s="37">
        <v>9.0909090909090899</v>
      </c>
      <c r="F53" s="37">
        <v>33.223684210526315</v>
      </c>
      <c r="G53" s="37">
        <v>36.491935483870975</v>
      </c>
      <c r="H53" s="37">
        <v>40.322580645161288</v>
      </c>
      <c r="I53" s="28">
        <v>44.78764478764478</v>
      </c>
      <c r="J53" s="28">
        <v>51.273885350318473</v>
      </c>
      <c r="K53" s="37">
        <v>40.686274509803923</v>
      </c>
      <c r="L53" s="37">
        <v>28.59922178988327</v>
      </c>
      <c r="M53" s="37">
        <v>30.377906976744182</v>
      </c>
      <c r="N53" s="37">
        <v>21.916299559471366</v>
      </c>
      <c r="O53" s="37">
        <v>24.454148471615717</v>
      </c>
      <c r="P53" s="37">
        <v>32.93216630196936</v>
      </c>
      <c r="Q53" s="37">
        <v>30.463576158940398</v>
      </c>
      <c r="R53" s="37">
        <v>24.453280318091451</v>
      </c>
      <c r="S53" s="37">
        <v>29.140461215932916</v>
      </c>
      <c r="T53" s="37">
        <v>32.572614107883815</v>
      </c>
      <c r="U53" s="37"/>
    </row>
    <row r="54" spans="1:21" x14ac:dyDescent="0.2">
      <c r="A54" s="205" t="s">
        <v>93</v>
      </c>
      <c r="B54" s="37">
        <v>5.6000000000000014</v>
      </c>
      <c r="C54" s="28">
        <v>7.1000000000000014</v>
      </c>
      <c r="D54" s="28">
        <v>8.1999999999999993</v>
      </c>
      <c r="E54" s="37">
        <v>11.600000000000001</v>
      </c>
      <c r="F54" s="37">
        <v>16.7</v>
      </c>
      <c r="G54" s="37">
        <v>20.800000000000004</v>
      </c>
      <c r="H54" s="37">
        <v>29.900000000000002</v>
      </c>
      <c r="I54" s="28">
        <v>23.4</v>
      </c>
      <c r="J54" s="28">
        <v>32.9</v>
      </c>
      <c r="K54" s="37">
        <v>21.799999999999997</v>
      </c>
      <c r="L54" s="37">
        <v>13.900000000000002</v>
      </c>
      <c r="M54" s="37">
        <v>4.3000000000000007</v>
      </c>
      <c r="N54" s="37">
        <v>5.8999999999999986</v>
      </c>
      <c r="O54" s="37">
        <v>3.1999999999999993</v>
      </c>
      <c r="P54" s="37">
        <v>6.5999999999999979</v>
      </c>
      <c r="Q54" s="37">
        <v>14.3</v>
      </c>
      <c r="R54" s="37">
        <v>8</v>
      </c>
      <c r="S54" s="37">
        <v>11.3</v>
      </c>
      <c r="T54" s="37">
        <v>10.191412312467666</v>
      </c>
      <c r="U54" s="37"/>
    </row>
    <row r="55" spans="1:21" x14ac:dyDescent="0.2">
      <c r="A55" s="206" t="s">
        <v>245</v>
      </c>
      <c r="B55" s="37">
        <v>2.8571428571428577</v>
      </c>
      <c r="C55" s="28">
        <v>-2.7624309392265189</v>
      </c>
      <c r="D55" s="28">
        <v>-11.864406779661021</v>
      </c>
      <c r="E55" s="37">
        <v>-1.5957446808510696</v>
      </c>
      <c r="F55" s="37">
        <v>17.647058823529413</v>
      </c>
      <c r="G55" s="37">
        <v>10.600706713780919</v>
      </c>
      <c r="H55" s="37">
        <v>16.666666666666671</v>
      </c>
      <c r="I55" s="28">
        <v>10.185185185185183</v>
      </c>
      <c r="J55" s="28">
        <v>13.46153846153846</v>
      </c>
      <c r="K55" s="37">
        <v>12.574850299401199</v>
      </c>
      <c r="L55" s="37">
        <v>-3.5714285714285694</v>
      </c>
      <c r="M55" s="37">
        <v>0.78125</v>
      </c>
      <c r="N55" s="37">
        <v>-8.7719298245614024</v>
      </c>
      <c r="O55" s="37">
        <v>-8.8560885608856079</v>
      </c>
      <c r="P55" s="37">
        <v>-10.970464135021098</v>
      </c>
      <c r="Q55" s="37">
        <v>0.82304526748971196</v>
      </c>
      <c r="R55" s="37">
        <v>-12.22707423580786</v>
      </c>
      <c r="S55" s="37">
        <v>0</v>
      </c>
      <c r="T55" s="37">
        <v>6.7226890756302522</v>
      </c>
      <c r="U55" s="37"/>
    </row>
    <row r="56" spans="1:21" x14ac:dyDescent="0.2">
      <c r="A56" s="206" t="s">
        <v>246</v>
      </c>
      <c r="B56" s="37">
        <v>3.6243822075782539</v>
      </c>
      <c r="C56" s="28">
        <v>9.5238095238095255</v>
      </c>
      <c r="D56" s="28">
        <v>10.026385224274406</v>
      </c>
      <c r="E56" s="37">
        <v>13.77245508982036</v>
      </c>
      <c r="F56" s="37">
        <v>10.843373493975903</v>
      </c>
      <c r="G56" s="37">
        <v>15.843621399176955</v>
      </c>
      <c r="H56" s="37">
        <v>30.952380952380949</v>
      </c>
      <c r="I56" s="28">
        <v>22.199592668024444</v>
      </c>
      <c r="J56" s="28">
        <v>32.588454376163874</v>
      </c>
      <c r="K56" s="37">
        <v>23.958333333333336</v>
      </c>
      <c r="L56" s="37">
        <v>11.879049676025915</v>
      </c>
      <c r="M56" s="37">
        <v>-1.0033444816053512</v>
      </c>
      <c r="N56" s="37">
        <v>0.31948881789137379</v>
      </c>
      <c r="O56" s="37">
        <v>-4.2402826855123674</v>
      </c>
      <c r="P56" s="37">
        <v>-1.1111111111111112</v>
      </c>
      <c r="Q56" s="37">
        <v>8.5803432137285487</v>
      </c>
      <c r="R56" s="37">
        <v>0.66555740432612309</v>
      </c>
      <c r="S56" s="37">
        <v>3.4865293185419968</v>
      </c>
      <c r="T56" s="37">
        <v>-2.5396825396825395</v>
      </c>
      <c r="U56" s="37"/>
    </row>
    <row r="57" spans="1:21" x14ac:dyDescent="0.2">
      <c r="A57" s="207" t="s">
        <v>249</v>
      </c>
      <c r="B57" s="71">
        <v>9.418282548476455</v>
      </c>
      <c r="C57" s="28">
        <v>7.9831932773109244</v>
      </c>
      <c r="D57" s="72">
        <v>12.037037037037038</v>
      </c>
      <c r="E57" s="37">
        <v>18.303571428571431</v>
      </c>
      <c r="F57" s="37">
        <v>21.568627450980397</v>
      </c>
      <c r="G57" s="37">
        <v>23.052959501557631</v>
      </c>
      <c r="H57" s="71">
        <v>31.720430107526877</v>
      </c>
      <c r="I57" s="28">
        <v>27.423167848699766</v>
      </c>
      <c r="J57" s="28">
        <v>33.050847457627121</v>
      </c>
      <c r="K57" s="37">
        <v>20.873786407766989</v>
      </c>
      <c r="L57" s="37">
        <v>18.546365914786964</v>
      </c>
      <c r="M57" s="37">
        <v>7.0017953321364459</v>
      </c>
      <c r="N57" s="37">
        <v>9.557522123893806</v>
      </c>
      <c r="O57" s="37">
        <v>11.531190926275993</v>
      </c>
      <c r="P57" s="37">
        <v>10.887772194304858</v>
      </c>
      <c r="Q57" s="37">
        <v>19.831932773109244</v>
      </c>
      <c r="R57" s="37">
        <v>14.650766609880749</v>
      </c>
      <c r="S57" s="37">
        <v>13.573883161512027</v>
      </c>
      <c r="T57" s="37">
        <v>11.83533447684391</v>
      </c>
      <c r="U57" s="37"/>
    </row>
    <row r="58" spans="1:21" x14ac:dyDescent="0.2">
      <c r="A58" s="207" t="s">
        <v>248</v>
      </c>
      <c r="B58" s="71">
        <v>9.2165898617511495</v>
      </c>
      <c r="C58" s="28">
        <v>11.347517730496453</v>
      </c>
      <c r="D58" s="72">
        <v>20.359281437125755</v>
      </c>
      <c r="E58" s="37">
        <v>12.72727272727273</v>
      </c>
      <c r="F58" s="37">
        <v>20.394736842105264</v>
      </c>
      <c r="G58" s="37">
        <v>39.516129032258064</v>
      </c>
      <c r="H58" s="71">
        <v>33.602150537634408</v>
      </c>
      <c r="I58" s="28">
        <v>30.115830115830114</v>
      </c>
      <c r="J58" s="28">
        <v>45.859872611464972</v>
      </c>
      <c r="K58" s="37">
        <v>24.509803921568629</v>
      </c>
      <c r="L58" s="37">
        <v>23.346303501945524</v>
      </c>
      <c r="M58" s="37">
        <v>11.918604651162791</v>
      </c>
      <c r="N58" s="37">
        <v>18.281938325991192</v>
      </c>
      <c r="O58" s="37">
        <v>10.262008733624455</v>
      </c>
      <c r="P58" s="37">
        <v>20.833333333333336</v>
      </c>
      <c r="Q58" s="37">
        <v>22.838137472283815</v>
      </c>
      <c r="R58" s="37">
        <v>17.764471057884233</v>
      </c>
      <c r="S58" s="37">
        <v>24.737945492662476</v>
      </c>
      <c r="T58" s="37">
        <v>26.875</v>
      </c>
      <c r="U58" s="37"/>
    </row>
    <row r="59" spans="1:21" ht="14.25" customHeight="1" x14ac:dyDescent="0.2">
      <c r="A59" s="205" t="s">
        <v>95</v>
      </c>
      <c r="B59" s="37">
        <v>54.4</v>
      </c>
      <c r="C59" s="28">
        <v>61.649999999999991</v>
      </c>
      <c r="D59" s="28">
        <v>56.5</v>
      </c>
      <c r="E59" s="37">
        <v>60.650000000000006</v>
      </c>
      <c r="F59" s="37">
        <v>57.6</v>
      </c>
      <c r="G59" s="37">
        <v>59.150000000000006</v>
      </c>
      <c r="H59" s="37">
        <v>58.1</v>
      </c>
      <c r="I59" s="28">
        <v>56.2</v>
      </c>
      <c r="J59" s="28">
        <v>54.550000000000004</v>
      </c>
      <c r="K59" s="37">
        <v>55.7</v>
      </c>
      <c r="L59" s="37">
        <v>61.250000000000007</v>
      </c>
      <c r="M59" s="37">
        <v>58.800000000000004</v>
      </c>
      <c r="N59" s="37">
        <v>62.25</v>
      </c>
      <c r="O59" s="37">
        <v>56.800000000000004</v>
      </c>
      <c r="P59" s="37">
        <v>63.150000000000006</v>
      </c>
      <c r="Q59" s="37">
        <v>62.25</v>
      </c>
      <c r="R59" s="37">
        <v>57.999999999999993</v>
      </c>
      <c r="S59" s="37">
        <v>57.75</v>
      </c>
      <c r="T59" s="37">
        <v>62.235415591120294</v>
      </c>
      <c r="U59" s="37"/>
    </row>
    <row r="60" spans="1:21" x14ac:dyDescent="0.2">
      <c r="A60" s="206" t="s">
        <v>245</v>
      </c>
      <c r="B60" s="37">
        <v>62.162162162162161</v>
      </c>
      <c r="C60" s="28">
        <v>58.011049723756905</v>
      </c>
      <c r="D60" s="28">
        <v>54.519774011299432</v>
      </c>
      <c r="E60" s="37">
        <v>52.659574468085111</v>
      </c>
      <c r="F60" s="37">
        <v>56.617647058823529</v>
      </c>
      <c r="G60" s="37">
        <v>0</v>
      </c>
      <c r="H60" s="37">
        <v>58.300000000000004</v>
      </c>
      <c r="I60" s="28">
        <v>55.555555555555557</v>
      </c>
      <c r="J60" s="28">
        <v>45.192307692307693</v>
      </c>
      <c r="K60" s="37">
        <v>31.632653061224495</v>
      </c>
      <c r="L60" s="37">
        <v>59.183673469387749</v>
      </c>
      <c r="M60" s="37">
        <v>53.515625</v>
      </c>
      <c r="N60" s="37">
        <v>51.578947368421048</v>
      </c>
      <c r="O60" s="37">
        <v>48.708487084870846</v>
      </c>
      <c r="P60" s="37">
        <v>55.29661016949153</v>
      </c>
      <c r="Q60" s="37">
        <v>58.979591836734684</v>
      </c>
      <c r="R60" s="37">
        <v>41.739130434782609</v>
      </c>
      <c r="S60" s="37">
        <v>47.619047619047628</v>
      </c>
      <c r="T60" s="37">
        <v>44.583333333333329</v>
      </c>
      <c r="U60" s="37"/>
    </row>
    <row r="61" spans="1:21" x14ac:dyDescent="0.2">
      <c r="A61" s="206" t="s">
        <v>246</v>
      </c>
      <c r="B61" s="37">
        <v>67.073170731707322</v>
      </c>
      <c r="C61" s="28">
        <v>60.952380952380949</v>
      </c>
      <c r="D61" s="72">
        <v>58.047493403693927</v>
      </c>
      <c r="E61" s="37">
        <v>64.970059880239518</v>
      </c>
      <c r="F61" s="37">
        <v>61.295180722891573</v>
      </c>
      <c r="G61" s="37">
        <v>63.065843621399168</v>
      </c>
      <c r="H61" s="37">
        <v>54.56989247311828</v>
      </c>
      <c r="I61" s="28">
        <v>56.415478615071287</v>
      </c>
      <c r="J61" s="28">
        <v>59.497206703910614</v>
      </c>
      <c r="K61" s="37">
        <v>19.680851063829792</v>
      </c>
      <c r="L61" s="37">
        <v>62.095032397408204</v>
      </c>
      <c r="M61" s="37">
        <v>57.77591973244148</v>
      </c>
      <c r="N61" s="37">
        <v>64.696485623003184</v>
      </c>
      <c r="O61" s="37">
        <v>57.508833922261481</v>
      </c>
      <c r="P61" s="37">
        <v>65.818759936406991</v>
      </c>
      <c r="Q61" s="37">
        <v>64.274570982839322</v>
      </c>
      <c r="R61" s="37">
        <v>60.316139767054914</v>
      </c>
      <c r="S61" s="37">
        <v>58.161648177496033</v>
      </c>
      <c r="T61" s="37">
        <v>64.025356576862123</v>
      </c>
      <c r="U61" s="37"/>
    </row>
    <row r="62" spans="1:21" x14ac:dyDescent="0.2">
      <c r="A62" s="207" t="s">
        <v>249</v>
      </c>
      <c r="B62" s="37">
        <v>68.367346938775512</v>
      </c>
      <c r="C62" s="28">
        <v>63.807531380753147</v>
      </c>
      <c r="D62" s="28">
        <v>59.25925925925926</v>
      </c>
      <c r="E62" s="37">
        <v>60.937499999999993</v>
      </c>
      <c r="F62" s="37">
        <v>54.705882352941174</v>
      </c>
      <c r="G62" s="37">
        <v>59.657320872274141</v>
      </c>
      <c r="H62" s="37">
        <v>62.121212121212125</v>
      </c>
      <c r="I62" s="28">
        <v>58.156028368794331</v>
      </c>
      <c r="J62" s="28">
        <v>55.225988700564969</v>
      </c>
      <c r="K62" s="37">
        <v>26.388888888888886</v>
      </c>
      <c r="L62" s="37">
        <v>62.531328320802004</v>
      </c>
      <c r="M62" s="37">
        <v>61.938958707360854</v>
      </c>
      <c r="N62" s="37">
        <v>64.86725663716814</v>
      </c>
      <c r="O62" s="37">
        <v>59.604519774011294</v>
      </c>
      <c r="P62" s="37">
        <v>62.395309882747078</v>
      </c>
      <c r="Q62" s="37">
        <v>63.484087102177554</v>
      </c>
      <c r="R62" s="37">
        <v>60.629251700680278</v>
      </c>
      <c r="S62" s="37">
        <v>60.086206896551715</v>
      </c>
      <c r="T62" s="37">
        <v>64.69072164948453</v>
      </c>
      <c r="U62" s="37"/>
    </row>
    <row r="63" spans="1:21" ht="15" thickBot="1" x14ac:dyDescent="0.25">
      <c r="A63" s="208" t="s">
        <v>248</v>
      </c>
      <c r="B63" s="45">
        <v>62.152777777777779</v>
      </c>
      <c r="C63" s="36">
        <v>64.893617021276597</v>
      </c>
      <c r="D63" s="36">
        <v>51.796407185628738</v>
      </c>
      <c r="E63" s="45">
        <v>60.303030303030305</v>
      </c>
      <c r="F63" s="45">
        <v>54.934210526315802</v>
      </c>
      <c r="G63" s="45">
        <v>60.483870967741929</v>
      </c>
      <c r="H63" s="45">
        <v>60.349462365591393</v>
      </c>
      <c r="I63" s="36">
        <v>52.702702702702695</v>
      </c>
      <c r="J63" s="36">
        <v>51.273885350318473</v>
      </c>
      <c r="K63" s="36">
        <v>40.625</v>
      </c>
      <c r="L63" s="36">
        <v>59.143968871595341</v>
      </c>
      <c r="M63" s="36">
        <v>59.447674418604656</v>
      </c>
      <c r="N63" s="36">
        <v>62.334801762114544</v>
      </c>
      <c r="O63" s="36">
        <v>57.532751091703062</v>
      </c>
      <c r="P63" s="36">
        <v>64.879649890590812</v>
      </c>
      <c r="Q63" s="36">
        <v>60.044150110375263</v>
      </c>
      <c r="R63" s="36">
        <v>58.964143426294818</v>
      </c>
      <c r="S63" s="36">
        <v>59.538784067085949</v>
      </c>
      <c r="T63" s="36">
        <v>66.078838174273869</v>
      </c>
      <c r="U63" s="28"/>
    </row>
    <row r="64" spans="1:21" s="42" customFormat="1" x14ac:dyDescent="0.2">
      <c r="A64" s="332" t="s">
        <v>102</v>
      </c>
      <c r="B64" s="332"/>
      <c r="C64" s="332"/>
      <c r="D64" s="332"/>
      <c r="E64" s="332"/>
      <c r="F64" s="332"/>
      <c r="G64" s="332"/>
      <c r="H64" s="332"/>
      <c r="I64" s="332"/>
      <c r="J64" s="138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x14ac:dyDescent="0.2">
      <c r="A65" s="205" t="s">
        <v>103</v>
      </c>
      <c r="B65" s="37">
        <v>13.995454545454544</v>
      </c>
      <c r="C65" s="37">
        <v>8.8545454545454572</v>
      </c>
      <c r="D65" s="37">
        <v>4.418181818181818</v>
      </c>
      <c r="E65" s="37">
        <v>12.963636363636367</v>
      </c>
      <c r="F65" s="37">
        <v>17.168181818181818</v>
      </c>
      <c r="G65" s="37">
        <v>16.959090909090911</v>
      </c>
      <c r="H65" s="37">
        <v>20.654545454545453</v>
      </c>
      <c r="I65" s="37">
        <v>19.204545454545457</v>
      </c>
      <c r="J65" s="37">
        <v>21.522727272727273</v>
      </c>
      <c r="K65" s="37">
        <v>21.040909090909096</v>
      </c>
      <c r="L65" s="37">
        <v>15.818181818181824</v>
      </c>
      <c r="M65" s="37">
        <v>14.718181818181819</v>
      </c>
      <c r="N65" s="37">
        <v>12.286363636363639</v>
      </c>
      <c r="O65" s="37">
        <v>12.81818181818182</v>
      </c>
      <c r="P65" s="37">
        <v>16.654545454545456</v>
      </c>
      <c r="Q65" s="37">
        <v>16.95</v>
      </c>
      <c r="R65" s="37">
        <v>10.236363636363631</v>
      </c>
      <c r="S65" s="37">
        <v>15.822727272727274</v>
      </c>
      <c r="T65" s="37">
        <v>13.379538222695503</v>
      </c>
      <c r="U65" s="37"/>
    </row>
    <row r="66" spans="1:21" x14ac:dyDescent="0.2">
      <c r="A66" s="210" t="s">
        <v>104</v>
      </c>
      <c r="B66" s="37">
        <v>65.3</v>
      </c>
      <c r="C66" s="38">
        <v>61.649999999999991</v>
      </c>
      <c r="D66" s="28">
        <v>56.5</v>
      </c>
      <c r="E66" s="38">
        <v>60.650000000000006</v>
      </c>
      <c r="F66" s="37">
        <v>57.6</v>
      </c>
      <c r="G66" s="38">
        <v>59.150000000000006</v>
      </c>
      <c r="H66" s="37">
        <v>58.300000000000004</v>
      </c>
      <c r="I66" s="38">
        <v>56.2</v>
      </c>
      <c r="J66" s="38">
        <v>54.550000000000004</v>
      </c>
      <c r="K66" s="37">
        <v>55.7</v>
      </c>
      <c r="L66" s="37">
        <v>61.250000000000007</v>
      </c>
      <c r="M66" s="37">
        <v>58.800000000000004</v>
      </c>
      <c r="N66" s="37">
        <v>62.25</v>
      </c>
      <c r="O66" s="37">
        <v>56.800000000000004</v>
      </c>
      <c r="P66" s="37">
        <v>63.150000000000006</v>
      </c>
      <c r="Q66" s="37">
        <v>62.25</v>
      </c>
      <c r="R66" s="37">
        <v>57.999999999999993</v>
      </c>
      <c r="S66" s="37">
        <v>57.75</v>
      </c>
      <c r="T66" s="37">
        <v>62.235415591120294</v>
      </c>
      <c r="U66" s="37"/>
    </row>
    <row r="67" spans="1:21" x14ac:dyDescent="0.2">
      <c r="A67" s="210" t="s">
        <v>105</v>
      </c>
      <c r="B67" s="35">
        <v>59.75</v>
      </c>
      <c r="C67" s="38">
        <v>56.6</v>
      </c>
      <c r="D67" s="28">
        <v>51.5</v>
      </c>
      <c r="E67" s="38">
        <v>60.2</v>
      </c>
      <c r="F67" s="37">
        <v>59.15</v>
      </c>
      <c r="G67" s="38">
        <v>55.900000000000006</v>
      </c>
      <c r="H67" s="35">
        <v>58</v>
      </c>
      <c r="I67" s="38">
        <v>54.45</v>
      </c>
      <c r="J67" s="38">
        <v>54.599999999999994</v>
      </c>
      <c r="K67" s="37">
        <v>55.199999999999996</v>
      </c>
      <c r="L67" s="37">
        <v>61.150000000000006</v>
      </c>
      <c r="M67" s="37">
        <v>58.650000000000006</v>
      </c>
      <c r="N67" s="37">
        <v>56.599999999999994</v>
      </c>
      <c r="O67" s="37">
        <v>58.05</v>
      </c>
      <c r="P67" s="37">
        <v>60.8</v>
      </c>
      <c r="Q67" s="37">
        <v>62.8</v>
      </c>
      <c r="R67" s="37">
        <v>57.65</v>
      </c>
      <c r="S67" s="37">
        <v>58.75</v>
      </c>
      <c r="T67" s="37">
        <v>61.564274651522972</v>
      </c>
      <c r="U67" s="37"/>
    </row>
    <row r="68" spans="1:21" x14ac:dyDescent="0.2">
      <c r="A68" s="210" t="s">
        <v>106</v>
      </c>
      <c r="B68" s="71">
        <v>5.5000000000000036</v>
      </c>
      <c r="C68" s="38">
        <v>-5.9499999999999957</v>
      </c>
      <c r="D68" s="72">
        <v>-3.9</v>
      </c>
      <c r="E68" s="38">
        <v>-0.39999999999999858</v>
      </c>
      <c r="F68" s="37">
        <v>6.6000000000000085</v>
      </c>
      <c r="G68" s="38">
        <v>5.7999999999999972</v>
      </c>
      <c r="H68" s="71">
        <v>-2.7000000000000028</v>
      </c>
      <c r="I68" s="38">
        <v>1.6000000000000014</v>
      </c>
      <c r="J68" s="38">
        <v>1.0499999999999972</v>
      </c>
      <c r="K68" s="37">
        <v>5.2999999999999972</v>
      </c>
      <c r="L68" s="37">
        <v>2.5</v>
      </c>
      <c r="M68" s="37">
        <v>8.2000000000000028</v>
      </c>
      <c r="N68" s="37">
        <v>-0.35000000000000142</v>
      </c>
      <c r="O68" s="37">
        <v>3.2999999999999972</v>
      </c>
      <c r="P68" s="37">
        <v>2.0500000000000043</v>
      </c>
      <c r="Q68" s="37">
        <v>6.4499999999999957</v>
      </c>
      <c r="R68" s="37">
        <v>2.3999999999999986</v>
      </c>
      <c r="S68" s="37">
        <v>7.5000000000000036</v>
      </c>
      <c r="T68" s="37">
        <v>-0.2070393374741144</v>
      </c>
      <c r="U68" s="37"/>
    </row>
    <row r="69" spans="1:21" ht="14.25" customHeight="1" x14ac:dyDescent="0.2">
      <c r="A69" s="210" t="s">
        <v>107</v>
      </c>
      <c r="B69" s="37">
        <v>24.3</v>
      </c>
      <c r="C69" s="38">
        <v>13.95</v>
      </c>
      <c r="D69" s="28">
        <v>19.7</v>
      </c>
      <c r="E69" s="38">
        <v>17.000000000000004</v>
      </c>
      <c r="F69" s="37">
        <v>19.899999999999999</v>
      </c>
      <c r="G69" s="38">
        <v>19.049999999999997</v>
      </c>
      <c r="H69" s="37">
        <v>14.75</v>
      </c>
      <c r="I69" s="38">
        <v>16.799999999999997</v>
      </c>
      <c r="J69" s="38">
        <v>13.100000000000001</v>
      </c>
      <c r="K69" s="37">
        <v>9.1499999999999986</v>
      </c>
      <c r="L69" s="37">
        <v>20.450000000000003</v>
      </c>
      <c r="M69" s="37">
        <v>22.4</v>
      </c>
      <c r="N69" s="37">
        <v>17.950000000000003</v>
      </c>
      <c r="O69" s="37">
        <v>18.8</v>
      </c>
      <c r="P69" s="37">
        <v>18.650000000000002</v>
      </c>
      <c r="Q69" s="37">
        <v>15.55</v>
      </c>
      <c r="R69" s="37">
        <v>15.049999999999997</v>
      </c>
      <c r="S69" s="37">
        <v>20.350000000000005</v>
      </c>
      <c r="T69" s="37">
        <v>20.366546205472375</v>
      </c>
      <c r="U69" s="37"/>
    </row>
    <row r="70" spans="1:21" x14ac:dyDescent="0.2">
      <c r="A70" s="210" t="s">
        <v>108</v>
      </c>
      <c r="B70" s="37">
        <v>4.6000000000000014</v>
      </c>
      <c r="C70" s="38">
        <v>4.3500000000000014</v>
      </c>
      <c r="D70" s="28">
        <v>-4.95</v>
      </c>
      <c r="E70" s="38">
        <v>7</v>
      </c>
      <c r="F70" s="37">
        <v>13.850000000000001</v>
      </c>
      <c r="G70" s="38">
        <v>21.949999999999996</v>
      </c>
      <c r="H70" s="37">
        <v>26.35</v>
      </c>
      <c r="I70" s="38">
        <v>24.100000000000009</v>
      </c>
      <c r="J70" s="38">
        <v>30.700000000000003</v>
      </c>
      <c r="K70" s="37">
        <v>24.65</v>
      </c>
      <c r="L70" s="37">
        <v>14.800000000000004</v>
      </c>
      <c r="M70" s="37">
        <v>15.650000000000002</v>
      </c>
      <c r="N70" s="37">
        <v>16.249999999999996</v>
      </c>
      <c r="O70" s="37">
        <v>12.049999999999997</v>
      </c>
      <c r="P70" s="37">
        <v>23.25</v>
      </c>
      <c r="Q70" s="37">
        <v>23.1</v>
      </c>
      <c r="R70" s="37">
        <v>11.45</v>
      </c>
      <c r="S70" s="37">
        <v>17.55</v>
      </c>
      <c r="T70" s="37">
        <v>15.320910973084885</v>
      </c>
      <c r="U70" s="37"/>
    </row>
    <row r="71" spans="1:21" x14ac:dyDescent="0.2">
      <c r="A71" s="210" t="s">
        <v>109</v>
      </c>
      <c r="B71" s="35">
        <v>-1.6000000000000014</v>
      </c>
      <c r="C71" s="38">
        <v>-2.8499999999999979</v>
      </c>
      <c r="D71" s="28">
        <v>-10.25</v>
      </c>
      <c r="E71" s="38">
        <v>-1.7000000000000028</v>
      </c>
      <c r="F71" s="37">
        <v>5.3999999999999986</v>
      </c>
      <c r="G71" s="38">
        <v>4.4500000000000064</v>
      </c>
      <c r="H71" s="35">
        <v>11.850000000000001</v>
      </c>
      <c r="I71" s="38">
        <v>14.249999999999993</v>
      </c>
      <c r="J71" s="38">
        <v>18.75</v>
      </c>
      <c r="K71" s="37">
        <v>14.3</v>
      </c>
      <c r="L71" s="37">
        <v>6.0500000000000043</v>
      </c>
      <c r="M71" s="37">
        <v>-2.4500000000000028</v>
      </c>
      <c r="N71" s="37">
        <v>-1.3999999999999915</v>
      </c>
      <c r="O71" s="37">
        <v>-2.5</v>
      </c>
      <c r="P71" s="37">
        <v>7.0500000000000043</v>
      </c>
      <c r="Q71" s="37">
        <v>2.7000000000000028</v>
      </c>
      <c r="R71" s="37">
        <v>-6.8999999999999986</v>
      </c>
      <c r="S71" s="37">
        <v>6.0500000000000007</v>
      </c>
      <c r="T71" s="37">
        <v>2.8394424367578708</v>
      </c>
      <c r="U71" s="37"/>
    </row>
    <row r="72" spans="1:21" x14ac:dyDescent="0.2">
      <c r="A72" s="210" t="s">
        <v>110</v>
      </c>
      <c r="B72" s="37">
        <v>2.8999999999999915</v>
      </c>
      <c r="C72" s="38">
        <v>2.6499999999999986</v>
      </c>
      <c r="D72" s="28">
        <v>-5.05</v>
      </c>
      <c r="E72" s="38">
        <v>5.7500000000000036</v>
      </c>
      <c r="F72" s="37">
        <v>11.449999999999996</v>
      </c>
      <c r="G72" s="38">
        <v>11.099999999999998</v>
      </c>
      <c r="H72" s="37">
        <v>21.199999999999996</v>
      </c>
      <c r="I72" s="38">
        <v>16.350000000000001</v>
      </c>
      <c r="J72" s="38">
        <v>22.199999999999996</v>
      </c>
      <c r="K72" s="37">
        <v>21.200000000000003</v>
      </c>
      <c r="L72" s="37">
        <v>9.4499999999999922</v>
      </c>
      <c r="M72" s="37">
        <v>6.5</v>
      </c>
      <c r="N72" s="37">
        <v>6.5500000000000007</v>
      </c>
      <c r="O72" s="37">
        <v>8.7999999999999972</v>
      </c>
      <c r="P72" s="37">
        <v>17.449999999999996</v>
      </c>
      <c r="Q72" s="37">
        <v>13.499999999999996</v>
      </c>
      <c r="R72" s="37">
        <v>6.1000000000000014</v>
      </c>
      <c r="S72" s="37">
        <v>12.400000000000002</v>
      </c>
      <c r="T72" s="37">
        <v>3.6231884057971016</v>
      </c>
      <c r="U72" s="37"/>
    </row>
    <row r="73" spans="1:21" x14ac:dyDescent="0.2">
      <c r="A73" s="210" t="s">
        <v>111</v>
      </c>
      <c r="B73" s="37">
        <v>14.249999999999993</v>
      </c>
      <c r="C73" s="38">
        <v>15.349999999999994</v>
      </c>
      <c r="D73" s="28">
        <v>11.45</v>
      </c>
      <c r="E73" s="38">
        <v>14.55</v>
      </c>
      <c r="F73" s="37">
        <v>18.600000000000001</v>
      </c>
      <c r="G73" s="38">
        <v>15.799999999999997</v>
      </c>
      <c r="H73" s="37">
        <v>20.950000000000003</v>
      </c>
      <c r="I73" s="38">
        <v>24.599999999999998</v>
      </c>
      <c r="J73" s="38">
        <v>25.650000000000006</v>
      </c>
      <c r="K73" s="37">
        <v>27.049999999999997</v>
      </c>
      <c r="L73" s="37">
        <v>19.649999999999999</v>
      </c>
      <c r="M73" s="37">
        <v>17.5</v>
      </c>
      <c r="N73" s="37">
        <v>14.100000000000001</v>
      </c>
      <c r="O73" s="37">
        <v>8.5500000000000043</v>
      </c>
      <c r="P73" s="37">
        <v>15.550000000000004</v>
      </c>
      <c r="Q73" s="37">
        <v>14.199999999999996</v>
      </c>
      <c r="R73" s="37">
        <v>8.7999999999999972</v>
      </c>
      <c r="S73" s="37">
        <v>13.75</v>
      </c>
      <c r="T73" s="37">
        <v>10.764068146618484</v>
      </c>
      <c r="U73" s="37"/>
    </row>
    <row r="74" spans="1:21" x14ac:dyDescent="0.2">
      <c r="A74" s="211" t="s">
        <v>112</v>
      </c>
      <c r="B74" s="71">
        <v>-17.850000000000001</v>
      </c>
      <c r="C74" s="38">
        <v>-22.550000000000004</v>
      </c>
      <c r="D74" s="72">
        <v>-26.75</v>
      </c>
      <c r="E74" s="38">
        <v>-12.700000000000006</v>
      </c>
      <c r="F74" s="37">
        <v>-5.6499999999999986</v>
      </c>
      <c r="G74" s="38">
        <v>-9.25</v>
      </c>
      <c r="H74" s="71">
        <v>0.85000000000000142</v>
      </c>
      <c r="I74" s="38">
        <v>-0.75</v>
      </c>
      <c r="J74" s="38">
        <v>-1.1499999999999986</v>
      </c>
      <c r="K74" s="37">
        <v>1.0500000000000043</v>
      </c>
      <c r="L74" s="37">
        <v>-11.549999999999997</v>
      </c>
      <c r="M74" s="37">
        <v>-15.349999999999998</v>
      </c>
      <c r="N74" s="37">
        <v>-18.699999999999996</v>
      </c>
      <c r="O74" s="37">
        <v>-12.75</v>
      </c>
      <c r="P74" s="37">
        <v>-10.950000000000003</v>
      </c>
      <c r="Q74" s="37">
        <v>-7.3999999999999986</v>
      </c>
      <c r="R74" s="37">
        <v>-20.149999999999999</v>
      </c>
      <c r="S74" s="37">
        <v>-9.5500000000000007</v>
      </c>
      <c r="T74" s="37">
        <v>-10.093167701863354</v>
      </c>
      <c r="U74" s="37"/>
    </row>
    <row r="75" spans="1:21" ht="14.25" customHeight="1" x14ac:dyDescent="0.2">
      <c r="A75" s="210" t="s">
        <v>113</v>
      </c>
      <c r="B75" s="37">
        <v>-21.05</v>
      </c>
      <c r="C75" s="38">
        <v>-20.049999999999997</v>
      </c>
      <c r="D75" s="28">
        <v>-28.8</v>
      </c>
      <c r="E75" s="38">
        <v>-17.299999999999997</v>
      </c>
      <c r="F75" s="37">
        <v>-3.9500000000000028</v>
      </c>
      <c r="G75" s="38">
        <v>-8.1000000000000014</v>
      </c>
      <c r="H75" s="37">
        <v>2.6499999999999986</v>
      </c>
      <c r="I75" s="38">
        <v>-4.75</v>
      </c>
      <c r="J75" s="38">
        <v>6.2500000000000036</v>
      </c>
      <c r="K75" s="37">
        <v>4.3000000000000043</v>
      </c>
      <c r="L75" s="37">
        <v>-14</v>
      </c>
      <c r="M75" s="37">
        <v>-10.699999999999992</v>
      </c>
      <c r="N75" s="37">
        <v>-19.649999999999999</v>
      </c>
      <c r="O75" s="37">
        <v>-13.650000000000002</v>
      </c>
      <c r="P75" s="37">
        <v>-13.950000000000003</v>
      </c>
      <c r="Q75" s="37">
        <v>-10.149999999999999</v>
      </c>
      <c r="R75" s="37">
        <v>-17.450000000000003</v>
      </c>
      <c r="S75" s="37">
        <v>-10.7</v>
      </c>
      <c r="T75" s="37">
        <v>-16.159008776458439</v>
      </c>
      <c r="U75" s="37"/>
    </row>
    <row r="76" spans="1:21" x14ac:dyDescent="0.2">
      <c r="A76" s="210" t="s">
        <v>114</v>
      </c>
      <c r="B76" s="37">
        <v>17.849999999999994</v>
      </c>
      <c r="C76" s="38">
        <v>-5.7499999999999929</v>
      </c>
      <c r="D76" s="28">
        <v>-10.85</v>
      </c>
      <c r="E76" s="38">
        <v>9.5499999999999972</v>
      </c>
      <c r="F76" s="37">
        <v>5.899999999999995</v>
      </c>
      <c r="G76" s="37">
        <v>10.700000000000003</v>
      </c>
      <c r="H76" s="37">
        <v>15</v>
      </c>
      <c r="I76" s="38">
        <v>8.4000000000000021</v>
      </c>
      <c r="J76" s="38">
        <v>11.049999999999997</v>
      </c>
      <c r="K76" s="37">
        <v>13.55</v>
      </c>
      <c r="L76" s="37">
        <v>4.25</v>
      </c>
      <c r="M76" s="37">
        <v>2.6999999999999957</v>
      </c>
      <c r="N76" s="37">
        <v>1.5500000000000043</v>
      </c>
      <c r="O76" s="37">
        <v>3.5500000000000043</v>
      </c>
      <c r="P76" s="37">
        <v>0.14999999999999858</v>
      </c>
      <c r="Q76" s="37">
        <v>3.4500000000000028</v>
      </c>
      <c r="R76" s="37">
        <v>-2.3500000000000085</v>
      </c>
      <c r="S76" s="37">
        <v>0.20000000000000284</v>
      </c>
      <c r="T76" s="37">
        <v>-3.0797101449275317</v>
      </c>
      <c r="U76" s="37"/>
    </row>
    <row r="77" spans="1:21" s="42" customFormat="1" ht="14.25" customHeight="1" x14ac:dyDescent="0.2">
      <c r="A77" s="331" t="s">
        <v>115</v>
      </c>
      <c r="B77" s="331"/>
      <c r="C77" s="331"/>
      <c r="D77" s="331"/>
      <c r="E77" s="331"/>
      <c r="F77" s="331"/>
      <c r="G77" s="331"/>
      <c r="H77" s="331"/>
      <c r="I77" s="331"/>
      <c r="J77" s="138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4.25" customHeight="1" x14ac:dyDescent="0.2">
      <c r="A78" s="205" t="s">
        <v>116</v>
      </c>
      <c r="B78" s="35">
        <v>37.283333333333339</v>
      </c>
      <c r="C78" s="35">
        <v>36.824999999999996</v>
      </c>
      <c r="D78" s="35">
        <v>36.68333333333333</v>
      </c>
      <c r="E78" s="37">
        <v>40.666666666666664</v>
      </c>
      <c r="F78" s="37">
        <v>42.75</v>
      </c>
      <c r="G78" s="37">
        <v>43.733333333333327</v>
      </c>
      <c r="H78" s="35">
        <v>48.875</v>
      </c>
      <c r="I78" s="35">
        <v>49.241666666666667</v>
      </c>
      <c r="J78" s="35">
        <v>54.558333333333337</v>
      </c>
      <c r="K78" s="37">
        <v>49.55833333333333</v>
      </c>
      <c r="L78" s="37">
        <v>43.5</v>
      </c>
      <c r="M78" s="37">
        <v>41.908333333333339</v>
      </c>
      <c r="N78" s="37">
        <v>40.175000000000004</v>
      </c>
      <c r="O78" s="37">
        <v>39.625</v>
      </c>
      <c r="P78" s="37">
        <v>40.383333333333326</v>
      </c>
      <c r="Q78" s="37">
        <v>44.4</v>
      </c>
      <c r="R78" s="37">
        <v>40.083333333333336</v>
      </c>
      <c r="S78" s="37">
        <v>44.308333333333337</v>
      </c>
      <c r="T78" s="37">
        <v>41.041882109617376</v>
      </c>
      <c r="U78" s="37"/>
    </row>
    <row r="79" spans="1:21" x14ac:dyDescent="0.2">
      <c r="A79" s="212" t="s">
        <v>117</v>
      </c>
      <c r="B79" s="37">
        <v>45.35</v>
      </c>
      <c r="C79" s="38">
        <v>45.6</v>
      </c>
      <c r="D79" s="28">
        <v>46.85</v>
      </c>
      <c r="E79" s="37">
        <v>48.8</v>
      </c>
      <c r="F79" s="37">
        <v>50.7</v>
      </c>
      <c r="G79" s="37">
        <v>52.3</v>
      </c>
      <c r="H79" s="37">
        <v>59</v>
      </c>
      <c r="I79" s="38">
        <v>59.35</v>
      </c>
      <c r="J79" s="38">
        <v>60.7</v>
      </c>
      <c r="K79" s="37">
        <v>55.849999999999994</v>
      </c>
      <c r="L79" s="37">
        <v>52.9</v>
      </c>
      <c r="M79" s="37">
        <v>47.7</v>
      </c>
      <c r="N79" s="37">
        <v>49.6</v>
      </c>
      <c r="O79" s="37">
        <v>46.55</v>
      </c>
      <c r="P79" s="37">
        <v>48.9</v>
      </c>
      <c r="Q79" s="37">
        <v>54</v>
      </c>
      <c r="R79" s="37">
        <v>49.1</v>
      </c>
      <c r="S79" s="37">
        <v>51.3</v>
      </c>
      <c r="T79" s="37">
        <v>50.672182006204757</v>
      </c>
      <c r="U79" s="37"/>
    </row>
    <row r="80" spans="1:21" x14ac:dyDescent="0.2">
      <c r="A80" s="212" t="s">
        <v>118</v>
      </c>
      <c r="B80" s="35">
        <v>31.05</v>
      </c>
      <c r="C80" s="38">
        <v>32.699999999999996</v>
      </c>
      <c r="D80" s="28">
        <v>32</v>
      </c>
      <c r="E80" s="37">
        <v>38</v>
      </c>
      <c r="F80" s="37">
        <v>40.875</v>
      </c>
      <c r="G80" s="37">
        <v>40</v>
      </c>
      <c r="H80" s="35">
        <v>43.875</v>
      </c>
      <c r="I80" s="38">
        <v>45.5</v>
      </c>
      <c r="J80" s="38">
        <v>56.225000000000001</v>
      </c>
      <c r="K80" s="37">
        <v>47.674999999999997</v>
      </c>
      <c r="L80" s="37">
        <v>40.700000000000003</v>
      </c>
      <c r="M80" s="37">
        <v>39.25</v>
      </c>
      <c r="N80" s="37">
        <v>36.325000000000003</v>
      </c>
      <c r="O80" s="37">
        <v>37.875</v>
      </c>
      <c r="P80" s="37">
        <v>37.674999999999997</v>
      </c>
      <c r="Q80" s="37">
        <v>40.775000000000006</v>
      </c>
      <c r="R80" s="37">
        <v>35.825000000000003</v>
      </c>
      <c r="S80" s="37">
        <v>41.95</v>
      </c>
      <c r="T80" s="37">
        <v>36.879524301964842</v>
      </c>
      <c r="U80" s="37"/>
    </row>
    <row r="81" spans="1:21" x14ac:dyDescent="0.2">
      <c r="A81" s="213" t="s">
        <v>119</v>
      </c>
      <c r="B81" s="71">
        <v>35.450000000000003</v>
      </c>
      <c r="C81" s="38">
        <v>32.174999999999997</v>
      </c>
      <c r="D81" s="72">
        <v>31.2</v>
      </c>
      <c r="E81" s="37">
        <v>35.200000000000003</v>
      </c>
      <c r="F81" s="37">
        <v>36.674999999999997</v>
      </c>
      <c r="G81" s="37">
        <v>38.9</v>
      </c>
      <c r="H81" s="71">
        <v>43.75</v>
      </c>
      <c r="I81" s="38">
        <v>42.875</v>
      </c>
      <c r="J81" s="38">
        <v>46.75</v>
      </c>
      <c r="K81" s="37">
        <v>45.15</v>
      </c>
      <c r="L81" s="37">
        <v>36.9</v>
      </c>
      <c r="M81" s="37">
        <v>38.775000000000006</v>
      </c>
      <c r="N81" s="37">
        <v>34.6</v>
      </c>
      <c r="O81" s="37">
        <v>34.450000000000003</v>
      </c>
      <c r="P81" s="37">
        <v>34.574999999999996</v>
      </c>
      <c r="Q81" s="37">
        <v>38.424999999999997</v>
      </c>
      <c r="R81" s="37">
        <v>35.325000000000003</v>
      </c>
      <c r="S81" s="37">
        <v>39.674999999999997</v>
      </c>
      <c r="T81" s="37">
        <v>35.573940020682528</v>
      </c>
      <c r="U81" s="37"/>
    </row>
    <row r="82" spans="1:21" s="42" customFormat="1" ht="14.25" customHeight="1" x14ac:dyDescent="0.2">
      <c r="A82" s="330" t="s">
        <v>120</v>
      </c>
      <c r="B82" s="330"/>
      <c r="C82" s="330"/>
      <c r="D82" s="330"/>
      <c r="E82" s="330"/>
      <c r="F82" s="330"/>
      <c r="G82" s="330"/>
      <c r="H82" s="330"/>
      <c r="I82" s="330"/>
      <c r="J82" s="138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ht="14.25" customHeight="1" x14ac:dyDescent="0.2">
      <c r="A83" s="205" t="s">
        <v>121</v>
      </c>
      <c r="B83" s="35">
        <v>46.366666666666667</v>
      </c>
      <c r="C83" s="35">
        <v>45.6</v>
      </c>
      <c r="D83" s="35">
        <v>43.550000000000004</v>
      </c>
      <c r="E83" s="37">
        <v>47.783333333333331</v>
      </c>
      <c r="F83" s="37">
        <v>51.808333333333337</v>
      </c>
      <c r="G83" s="37">
        <v>50.583333333333336</v>
      </c>
      <c r="H83" s="35">
        <v>53.408333333333331</v>
      </c>
      <c r="I83" s="35">
        <v>52.666666666666664</v>
      </c>
      <c r="J83" s="35">
        <v>58.041666666666664</v>
      </c>
      <c r="K83" s="37">
        <v>56.44166666666667</v>
      </c>
      <c r="L83" s="37">
        <v>49.808333333333337</v>
      </c>
      <c r="M83" s="37">
        <v>49.1</v>
      </c>
      <c r="N83" s="37">
        <v>46.35</v>
      </c>
      <c r="O83" s="37">
        <v>47.116666666666667</v>
      </c>
      <c r="P83" s="37">
        <v>46.666666666666664</v>
      </c>
      <c r="Q83" s="37">
        <v>49.258333333333326</v>
      </c>
      <c r="R83" s="37">
        <v>45.81666666666667</v>
      </c>
      <c r="S83" s="37">
        <v>49.433333333333337</v>
      </c>
      <c r="T83" s="37">
        <v>47.414684591520164</v>
      </c>
      <c r="U83" s="37"/>
    </row>
    <row r="84" spans="1:21" x14ac:dyDescent="0.2">
      <c r="A84" s="212" t="s">
        <v>117</v>
      </c>
      <c r="B84" s="37">
        <v>52.8</v>
      </c>
      <c r="C84" s="38">
        <v>53.55</v>
      </c>
      <c r="D84" s="38">
        <v>54.1</v>
      </c>
      <c r="E84" s="37">
        <v>55.8</v>
      </c>
      <c r="F84" s="37">
        <v>58.35</v>
      </c>
      <c r="G84" s="37">
        <v>58.5</v>
      </c>
      <c r="H84" s="37">
        <v>64.95</v>
      </c>
      <c r="I84" s="38">
        <v>61.7</v>
      </c>
      <c r="J84" s="38">
        <v>66.45</v>
      </c>
      <c r="K84" s="37">
        <v>60.9</v>
      </c>
      <c r="L84" s="37">
        <v>56.95</v>
      </c>
      <c r="M84" s="37">
        <v>52.15</v>
      </c>
      <c r="N84" s="37">
        <v>52.95</v>
      </c>
      <c r="O84" s="37">
        <v>51.6</v>
      </c>
      <c r="P84" s="37">
        <v>53.3</v>
      </c>
      <c r="Q84" s="37">
        <v>57.15</v>
      </c>
      <c r="R84" s="37">
        <v>54</v>
      </c>
      <c r="S84" s="37">
        <v>55.7</v>
      </c>
      <c r="T84" s="37">
        <v>55.093071354705273</v>
      </c>
      <c r="U84" s="37"/>
    </row>
    <row r="85" spans="1:21" x14ac:dyDescent="0.2">
      <c r="A85" s="212" t="s">
        <v>118</v>
      </c>
      <c r="B85" s="37">
        <v>38.524999999999999</v>
      </c>
      <c r="C85" s="38">
        <v>41.95</v>
      </c>
      <c r="D85" s="38">
        <v>38.450000000000003</v>
      </c>
      <c r="E85" s="37">
        <v>43.375</v>
      </c>
      <c r="F85" s="37">
        <v>48.625</v>
      </c>
      <c r="G85" s="37">
        <v>46.075000000000003</v>
      </c>
      <c r="H85" s="37">
        <v>47.774999999999999</v>
      </c>
      <c r="I85" s="38">
        <v>49.325000000000003</v>
      </c>
      <c r="J85" s="38">
        <v>53.400000000000006</v>
      </c>
      <c r="K85" s="37">
        <v>54.5</v>
      </c>
      <c r="L85" s="37">
        <v>47.2</v>
      </c>
      <c r="M85" s="37">
        <v>46.4</v>
      </c>
      <c r="N85" s="37">
        <v>44.125</v>
      </c>
      <c r="O85" s="37">
        <v>46.5</v>
      </c>
      <c r="P85" s="37">
        <v>44.45</v>
      </c>
      <c r="Q85" s="37">
        <v>46.575000000000003</v>
      </c>
      <c r="R85" s="37">
        <v>41.774999999999999</v>
      </c>
      <c r="S85" s="37">
        <v>48.1</v>
      </c>
      <c r="T85" s="37">
        <v>44.157187176835585</v>
      </c>
      <c r="U85" s="37"/>
    </row>
    <row r="86" spans="1:21" x14ac:dyDescent="0.2">
      <c r="A86" s="213" t="s">
        <v>119</v>
      </c>
      <c r="B86" s="37">
        <v>47.774999999999999</v>
      </c>
      <c r="C86" s="38">
        <v>41.3</v>
      </c>
      <c r="D86" s="28">
        <v>38.1</v>
      </c>
      <c r="E86" s="37">
        <v>44.174999999999997</v>
      </c>
      <c r="F86" s="37">
        <v>48.45</v>
      </c>
      <c r="G86" s="37">
        <v>47.174999999999997</v>
      </c>
      <c r="H86" s="37">
        <v>47.5</v>
      </c>
      <c r="I86" s="38">
        <v>46.975000000000001</v>
      </c>
      <c r="J86" s="38">
        <v>54.275000000000006</v>
      </c>
      <c r="K86" s="37">
        <v>53.925000000000004</v>
      </c>
      <c r="L86" s="37">
        <v>45.274999999999999</v>
      </c>
      <c r="M86" s="37">
        <v>48.75</v>
      </c>
      <c r="N86" s="37">
        <v>41.975000000000001</v>
      </c>
      <c r="O86" s="37">
        <v>43.25</v>
      </c>
      <c r="P86" s="37">
        <v>42.25</v>
      </c>
      <c r="Q86" s="37">
        <v>44.05</v>
      </c>
      <c r="R86" s="37">
        <v>41.675000000000004</v>
      </c>
      <c r="S86" s="37">
        <v>44.5</v>
      </c>
      <c r="T86" s="37">
        <v>42.993795243019648</v>
      </c>
      <c r="U86" s="37"/>
    </row>
    <row r="87" spans="1:21" s="42" customFormat="1" ht="14.25" customHeight="1" x14ac:dyDescent="0.2">
      <c r="A87" s="331" t="s">
        <v>122</v>
      </c>
      <c r="B87" s="331"/>
      <c r="C87" s="331"/>
      <c r="D87" s="331"/>
      <c r="E87" s="331"/>
      <c r="F87" s="331"/>
      <c r="G87" s="331"/>
      <c r="H87" s="331"/>
      <c r="I87" s="331"/>
      <c r="J87" s="138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ht="14.25" customHeight="1" x14ac:dyDescent="0.2">
      <c r="A88" s="212" t="s">
        <v>123</v>
      </c>
      <c r="B88" s="37">
        <v>47</v>
      </c>
      <c r="C88" s="73">
        <v>36.599999999999994</v>
      </c>
      <c r="D88" s="38">
        <v>39.65</v>
      </c>
      <c r="E88" s="37">
        <v>35.599999999999994</v>
      </c>
      <c r="F88" s="37">
        <v>34.5</v>
      </c>
      <c r="G88" s="37">
        <v>32.5</v>
      </c>
      <c r="H88" s="37">
        <v>27.25</v>
      </c>
      <c r="I88" s="73">
        <v>20.150000000000002</v>
      </c>
      <c r="J88" s="38">
        <v>14.3</v>
      </c>
      <c r="K88" s="37">
        <v>16.549999999999997</v>
      </c>
      <c r="L88" s="37">
        <v>29.599999999999998</v>
      </c>
      <c r="M88" s="37">
        <v>21.099999999999998</v>
      </c>
      <c r="N88" s="37">
        <v>29.999999999999993</v>
      </c>
      <c r="O88" s="37">
        <v>34.650000000000006</v>
      </c>
      <c r="P88" s="37">
        <v>33.799999999999997</v>
      </c>
      <c r="Q88" s="37">
        <v>35.15</v>
      </c>
      <c r="R88" s="37">
        <v>39.35</v>
      </c>
      <c r="S88" s="37">
        <v>35.65</v>
      </c>
      <c r="T88" s="37">
        <v>34.31372549019607</v>
      </c>
      <c r="U88" s="37"/>
    </row>
    <row r="89" spans="1:21" x14ac:dyDescent="0.2">
      <c r="A89" s="212" t="s">
        <v>124</v>
      </c>
      <c r="B89" s="37">
        <v>22.599999999999998</v>
      </c>
      <c r="C89" s="38">
        <v>13.900000000000002</v>
      </c>
      <c r="D89" s="38">
        <v>-23.5</v>
      </c>
      <c r="E89" s="37">
        <v>25.200000000000003</v>
      </c>
      <c r="F89" s="37">
        <v>21.900000000000002</v>
      </c>
      <c r="G89" s="37">
        <v>6.5000000000000036</v>
      </c>
      <c r="H89" s="37">
        <v>1.1999999999999957</v>
      </c>
      <c r="I89" s="38">
        <v>3.8999999999999986</v>
      </c>
      <c r="J89" s="73">
        <v>-5.8000000000000007</v>
      </c>
      <c r="K89" s="37">
        <v>2.6000000000000014</v>
      </c>
      <c r="L89" s="37">
        <v>10.400000000000002</v>
      </c>
      <c r="M89" s="37">
        <v>16</v>
      </c>
      <c r="N89" s="37">
        <v>19.8</v>
      </c>
      <c r="O89" s="37">
        <v>24</v>
      </c>
      <c r="P89" s="37">
        <v>25.099999999999998</v>
      </c>
      <c r="Q89" s="37">
        <v>24.900000000000002</v>
      </c>
      <c r="R89" s="37">
        <v>24.4</v>
      </c>
      <c r="S89" s="37">
        <v>22.700000000000003</v>
      </c>
      <c r="T89" s="37">
        <v>13.570691434468525</v>
      </c>
      <c r="U89" s="37"/>
    </row>
    <row r="90" spans="1:21" x14ac:dyDescent="0.2">
      <c r="A90" s="212" t="s">
        <v>125</v>
      </c>
      <c r="B90" s="37">
        <v>-28.7</v>
      </c>
      <c r="C90" s="38">
        <v>-23.700000000000003</v>
      </c>
      <c r="D90" s="38">
        <v>23.6</v>
      </c>
      <c r="E90" s="37">
        <v>-20.199999999999996</v>
      </c>
      <c r="F90" s="37">
        <v>-9.7000000000000028</v>
      </c>
      <c r="G90" s="37">
        <v>2.4000000000000021</v>
      </c>
      <c r="H90" s="37">
        <v>14.900000000000002</v>
      </c>
      <c r="I90" s="38">
        <v>7.7000000000000028</v>
      </c>
      <c r="J90" s="38">
        <v>13.7</v>
      </c>
      <c r="K90" s="37">
        <v>10.900000000000002</v>
      </c>
      <c r="L90" s="37">
        <v>-3.1999999999999993</v>
      </c>
      <c r="M90" s="37">
        <v>-3.5000000000000036</v>
      </c>
      <c r="N90" s="37">
        <v>-11.200000000000003</v>
      </c>
      <c r="O90" s="37">
        <v>-10.399999999999999</v>
      </c>
      <c r="P90" s="37">
        <v>-16.300000000000004</v>
      </c>
      <c r="Q90" s="37">
        <v>-4.8000000000000007</v>
      </c>
      <c r="R90" s="37">
        <v>-11.4</v>
      </c>
      <c r="S90" s="37">
        <v>-5</v>
      </c>
      <c r="T90" s="37">
        <v>-10.784313725490197</v>
      </c>
      <c r="U90" s="37"/>
    </row>
    <row r="91" spans="1:21" x14ac:dyDescent="0.2">
      <c r="A91" s="212" t="s">
        <v>126</v>
      </c>
      <c r="B91" s="37">
        <v>29.1</v>
      </c>
      <c r="C91" s="38">
        <v>29.800000000000004</v>
      </c>
      <c r="D91" s="38">
        <v>10</v>
      </c>
      <c r="E91" s="37">
        <v>30.6</v>
      </c>
      <c r="F91" s="37">
        <v>26</v>
      </c>
      <c r="G91" s="37">
        <v>13.799999999999997</v>
      </c>
      <c r="H91" s="37">
        <v>5.4000000000000057</v>
      </c>
      <c r="I91" s="38">
        <v>10.900000000000002</v>
      </c>
      <c r="J91" s="38">
        <v>10.500000000000004</v>
      </c>
      <c r="K91" s="37">
        <v>9.1999999999999993</v>
      </c>
      <c r="L91" s="37">
        <v>18.999999999999996</v>
      </c>
      <c r="M91" s="37">
        <v>28.099999999999998</v>
      </c>
      <c r="N91" s="37">
        <v>27</v>
      </c>
      <c r="O91" s="37">
        <v>32.099999999999994</v>
      </c>
      <c r="P91" s="37">
        <v>30.699999999999996</v>
      </c>
      <c r="Q91" s="37">
        <v>30.499999999999996</v>
      </c>
      <c r="R91" s="37">
        <v>28.7</v>
      </c>
      <c r="S91" s="37">
        <v>22.9</v>
      </c>
      <c r="T91" s="37">
        <v>22.136222910216713</v>
      </c>
      <c r="U91" s="37"/>
    </row>
    <row r="92" spans="1:21" s="42" customFormat="1" x14ac:dyDescent="0.2">
      <c r="A92" s="331" t="s">
        <v>127</v>
      </c>
      <c r="B92" s="331"/>
      <c r="C92" s="331"/>
      <c r="D92" s="331"/>
      <c r="E92" s="331"/>
      <c r="F92" s="331"/>
      <c r="G92" s="331"/>
      <c r="H92" s="331"/>
      <c r="I92" s="331"/>
      <c r="J92" s="138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x14ac:dyDescent="0.2">
      <c r="A93" s="210" t="s">
        <v>128</v>
      </c>
      <c r="B93" s="58">
        <v>31.299999999999997</v>
      </c>
      <c r="C93" s="28">
        <v>58.5</v>
      </c>
      <c r="D93" s="28">
        <v>60.9</v>
      </c>
      <c r="E93" s="37">
        <v>61.199999999999996</v>
      </c>
      <c r="F93" s="37">
        <v>50.8</v>
      </c>
      <c r="G93" s="58">
        <v>24.6</v>
      </c>
      <c r="H93" s="58">
        <v>50</v>
      </c>
      <c r="I93" s="28">
        <v>49</v>
      </c>
      <c r="J93" s="28">
        <v>47.5</v>
      </c>
      <c r="K93" s="37">
        <v>55.599999999999994</v>
      </c>
      <c r="L93" s="37">
        <v>63.599999999999994</v>
      </c>
      <c r="M93" s="37">
        <v>59.1</v>
      </c>
      <c r="N93" s="37">
        <v>55.600000000000009</v>
      </c>
      <c r="O93" s="37">
        <v>52.099999999999994</v>
      </c>
      <c r="P93" s="37">
        <v>65.600000000000009</v>
      </c>
      <c r="Q93" s="37">
        <v>65</v>
      </c>
      <c r="R93" s="37">
        <v>61.400000000000006</v>
      </c>
      <c r="S93" s="37">
        <v>56.7</v>
      </c>
      <c r="T93" s="37">
        <v>54.310789881259673</v>
      </c>
      <c r="U93" s="37"/>
    </row>
    <row r="94" spans="1:21" x14ac:dyDescent="0.2">
      <c r="A94" s="210" t="s">
        <v>129</v>
      </c>
      <c r="B94" s="37">
        <v>46.300000000000004</v>
      </c>
      <c r="C94" s="28">
        <v>48.7</v>
      </c>
      <c r="D94" s="72">
        <v>54.5</v>
      </c>
      <c r="E94" s="37">
        <v>53.399999999999991</v>
      </c>
      <c r="F94" s="37">
        <v>40.699999999999996</v>
      </c>
      <c r="G94" s="37">
        <v>38.6</v>
      </c>
      <c r="H94" s="37">
        <v>39.299999999999997</v>
      </c>
      <c r="I94" s="28">
        <v>10.900000000000002</v>
      </c>
      <c r="J94" s="28">
        <v>38.799999999999997</v>
      </c>
      <c r="K94" s="37">
        <v>45.800000000000004</v>
      </c>
      <c r="L94" s="37">
        <v>50.199999999999996</v>
      </c>
      <c r="M94" s="37">
        <v>47.499999999999993</v>
      </c>
      <c r="N94" s="37">
        <v>47.8</v>
      </c>
      <c r="O94" s="37">
        <v>46.8</v>
      </c>
      <c r="P94" s="37">
        <v>47.8</v>
      </c>
      <c r="Q94" s="37">
        <v>44.099999999999994</v>
      </c>
      <c r="R94" s="37">
        <v>45.5</v>
      </c>
      <c r="S94" s="37">
        <v>45.6</v>
      </c>
      <c r="T94" s="37">
        <v>47.547754259163654</v>
      </c>
      <c r="U94" s="37"/>
    </row>
    <row r="95" spans="1:21" x14ac:dyDescent="0.2">
      <c r="A95" s="210" t="s">
        <v>130</v>
      </c>
      <c r="B95" s="37">
        <v>43.4</v>
      </c>
      <c r="C95" s="28">
        <v>40.700000000000003</v>
      </c>
      <c r="D95" s="28">
        <v>44.5</v>
      </c>
      <c r="E95" s="37">
        <v>36.5</v>
      </c>
      <c r="F95" s="37">
        <v>35.799999999999997</v>
      </c>
      <c r="G95" s="37">
        <v>35.5</v>
      </c>
      <c r="H95" s="37">
        <v>34.9</v>
      </c>
      <c r="I95" s="28">
        <v>49</v>
      </c>
      <c r="J95" s="28">
        <v>35.400000000000006</v>
      </c>
      <c r="K95" s="37">
        <v>42.099999999999994</v>
      </c>
      <c r="L95" s="37">
        <v>54</v>
      </c>
      <c r="M95" s="37">
        <v>56.8</v>
      </c>
      <c r="N95" s="37">
        <v>55.4</v>
      </c>
      <c r="O95" s="37">
        <v>57.2</v>
      </c>
      <c r="P95" s="37">
        <v>58.3</v>
      </c>
      <c r="Q95" s="37">
        <v>49.4</v>
      </c>
      <c r="R95" s="37">
        <v>53</v>
      </c>
      <c r="S95" s="37">
        <v>47.2</v>
      </c>
      <c r="T95" s="37">
        <v>42.849767681982442</v>
      </c>
      <c r="U95" s="37"/>
    </row>
    <row r="96" spans="1:21" x14ac:dyDescent="0.2">
      <c r="A96" s="210" t="s">
        <v>131</v>
      </c>
      <c r="B96" s="37">
        <v>22.4</v>
      </c>
      <c r="C96" s="28">
        <v>25</v>
      </c>
      <c r="D96" s="28">
        <v>30.2</v>
      </c>
      <c r="E96" s="37">
        <v>28.6</v>
      </c>
      <c r="F96" s="37">
        <v>21</v>
      </c>
      <c r="G96" s="37">
        <v>17.599999999999998</v>
      </c>
      <c r="H96" s="37">
        <v>23.9</v>
      </c>
      <c r="I96" s="28">
        <v>40.700000000000003</v>
      </c>
      <c r="J96" s="28">
        <v>12.7</v>
      </c>
      <c r="K96" s="37">
        <v>13.699999999999996</v>
      </c>
      <c r="L96" s="37">
        <v>29.699999999999996</v>
      </c>
      <c r="M96" s="37">
        <v>33.900000000000006</v>
      </c>
      <c r="N96" s="37">
        <v>33</v>
      </c>
      <c r="O96" s="37">
        <v>35.799999999999997</v>
      </c>
      <c r="P96" s="37">
        <v>33.900000000000006</v>
      </c>
      <c r="Q96" s="37">
        <v>31</v>
      </c>
      <c r="R96" s="37">
        <v>32.6</v>
      </c>
      <c r="S96" s="37">
        <v>23.9</v>
      </c>
      <c r="T96" s="37">
        <v>20.919421487603302</v>
      </c>
      <c r="U96" s="37"/>
    </row>
    <row r="97" spans="1:21" x14ac:dyDescent="0.2">
      <c r="A97" s="210" t="s">
        <v>132</v>
      </c>
      <c r="B97" s="37">
        <v>75.3</v>
      </c>
      <c r="C97" s="28">
        <v>73.099999999999994</v>
      </c>
      <c r="D97" s="28">
        <v>66.3</v>
      </c>
      <c r="E97" s="37">
        <v>67.399999999999991</v>
      </c>
      <c r="F97" s="37">
        <v>66.5</v>
      </c>
      <c r="G97" s="37">
        <v>64.3</v>
      </c>
      <c r="H97" s="37">
        <v>61.6</v>
      </c>
      <c r="I97" s="28">
        <v>37</v>
      </c>
      <c r="J97" s="28">
        <v>52.599999999999994</v>
      </c>
      <c r="K97" s="37">
        <v>59.099999999999994</v>
      </c>
      <c r="L97" s="37">
        <v>62.8</v>
      </c>
      <c r="M97" s="37">
        <v>65.2</v>
      </c>
      <c r="N97" s="37">
        <v>68.400000000000006</v>
      </c>
      <c r="O97" s="37">
        <v>67.8</v>
      </c>
      <c r="P97" s="37">
        <v>67.600000000000009</v>
      </c>
      <c r="Q97" s="37">
        <v>66.899999999999991</v>
      </c>
      <c r="R97" s="37">
        <v>66.400000000000006</v>
      </c>
      <c r="S97" s="37">
        <v>60.300000000000004</v>
      </c>
      <c r="T97" s="37">
        <v>62.8291171915333</v>
      </c>
      <c r="U97" s="37"/>
    </row>
    <row r="98" spans="1:21" x14ac:dyDescent="0.2">
      <c r="A98" s="210" t="s">
        <v>133</v>
      </c>
      <c r="B98" s="37">
        <v>64.2</v>
      </c>
      <c r="C98" s="28">
        <v>64.099999999999994</v>
      </c>
      <c r="D98" s="28">
        <v>67.2</v>
      </c>
      <c r="E98" s="37">
        <v>58.000000000000007</v>
      </c>
      <c r="F98" s="37">
        <v>46.800000000000004</v>
      </c>
      <c r="G98" s="37">
        <v>37.799999999999997</v>
      </c>
      <c r="H98" s="37">
        <v>46.9</v>
      </c>
      <c r="I98" s="28">
        <v>21.200000000000003</v>
      </c>
      <c r="J98" s="28">
        <v>35.5</v>
      </c>
      <c r="K98" s="37">
        <v>41.3</v>
      </c>
      <c r="L98" s="37">
        <v>52.9</v>
      </c>
      <c r="M98" s="37">
        <v>59.499999999999993</v>
      </c>
      <c r="N98" s="37">
        <v>59.7</v>
      </c>
      <c r="O98" s="37">
        <v>58.800000000000004</v>
      </c>
      <c r="P98" s="37">
        <v>65.5</v>
      </c>
      <c r="Q98" s="37">
        <v>54.099999999999994</v>
      </c>
      <c r="R98" s="37">
        <v>54.9</v>
      </c>
      <c r="S98" s="37">
        <v>48.5</v>
      </c>
      <c r="T98" s="37">
        <v>47.702632937532272</v>
      </c>
      <c r="U98" s="37"/>
    </row>
    <row r="99" spans="1:21" x14ac:dyDescent="0.2">
      <c r="A99" s="210" t="s">
        <v>134</v>
      </c>
      <c r="B99" s="37">
        <v>23.800000000000004</v>
      </c>
      <c r="C99" s="28">
        <v>23.3</v>
      </c>
      <c r="D99" s="28">
        <v>31.3</v>
      </c>
      <c r="E99" s="37">
        <v>30.300000000000004</v>
      </c>
      <c r="F99" s="37">
        <v>15.5</v>
      </c>
      <c r="G99" s="37">
        <v>21.900000000000002</v>
      </c>
      <c r="H99" s="37">
        <v>17.799999999999997</v>
      </c>
      <c r="I99" s="28">
        <v>55.8</v>
      </c>
      <c r="J99" s="28">
        <v>18.2</v>
      </c>
      <c r="K99" s="37">
        <v>21.700000000000003</v>
      </c>
      <c r="L99" s="37">
        <v>26.7</v>
      </c>
      <c r="M99" s="37">
        <v>26.7</v>
      </c>
      <c r="N99" s="37">
        <v>26.9</v>
      </c>
      <c r="O99" s="37">
        <v>31.599999999999998</v>
      </c>
      <c r="P99" s="37">
        <v>26.6</v>
      </c>
      <c r="Q99" s="37">
        <v>25.4</v>
      </c>
      <c r="R99" s="37">
        <v>23.4</v>
      </c>
      <c r="S99" s="37">
        <v>24.699999999999996</v>
      </c>
      <c r="T99" s="37">
        <v>20.702116675271036</v>
      </c>
      <c r="U99" s="37"/>
    </row>
    <row r="100" spans="1:21" x14ac:dyDescent="0.2">
      <c r="A100" s="210" t="s">
        <v>105</v>
      </c>
      <c r="B100" s="37">
        <v>57.3</v>
      </c>
      <c r="C100" s="28">
        <v>52.5</v>
      </c>
      <c r="D100" s="72">
        <v>48.8</v>
      </c>
      <c r="E100" s="37">
        <v>50.800000000000004</v>
      </c>
      <c r="F100" s="37">
        <v>51.499999999999993</v>
      </c>
      <c r="G100" s="37">
        <v>49.800000000000004</v>
      </c>
      <c r="H100" s="37">
        <v>50.3</v>
      </c>
      <c r="I100" s="28">
        <v>40.200000000000003</v>
      </c>
      <c r="J100" s="28">
        <v>43</v>
      </c>
      <c r="K100" s="37">
        <v>42.9</v>
      </c>
      <c r="L100" s="37">
        <v>52.099999999999994</v>
      </c>
      <c r="M100" s="37">
        <v>52.099999999999994</v>
      </c>
      <c r="N100" s="37">
        <v>49.5</v>
      </c>
      <c r="O100" s="37">
        <v>56.3</v>
      </c>
      <c r="P100" s="37">
        <v>52.699999999999996</v>
      </c>
      <c r="Q100" s="37">
        <v>54.2</v>
      </c>
      <c r="R100" s="37">
        <v>53.099999999999994</v>
      </c>
      <c r="S100" s="37">
        <v>53.1</v>
      </c>
      <c r="T100" s="37">
        <v>47.237996902426431</v>
      </c>
      <c r="U100" s="37"/>
    </row>
    <row r="101" spans="1:21" x14ac:dyDescent="0.2">
      <c r="A101" s="211" t="s">
        <v>135</v>
      </c>
      <c r="B101" s="37">
        <v>44.4</v>
      </c>
      <c r="C101" s="28">
        <v>48.5</v>
      </c>
      <c r="D101" s="28">
        <v>47.7</v>
      </c>
      <c r="E101" s="37">
        <v>43.8</v>
      </c>
      <c r="F101" s="37">
        <v>50.599999999999994</v>
      </c>
      <c r="G101" s="37">
        <v>43</v>
      </c>
      <c r="H101" s="37">
        <v>43.5</v>
      </c>
      <c r="I101" s="28">
        <v>15.200000000000003</v>
      </c>
      <c r="J101" s="28">
        <v>38.6</v>
      </c>
      <c r="K101" s="37">
        <v>39.200000000000003</v>
      </c>
      <c r="L101" s="37">
        <v>47.9</v>
      </c>
      <c r="M101" s="37">
        <v>48.199999999999996</v>
      </c>
      <c r="N101" s="37">
        <v>47.8</v>
      </c>
      <c r="O101" s="37">
        <v>53.7</v>
      </c>
      <c r="P101" s="37">
        <v>49.2</v>
      </c>
      <c r="Q101" s="37">
        <v>45.4</v>
      </c>
      <c r="R101" s="37">
        <v>52.1</v>
      </c>
      <c r="S101" s="37">
        <v>48</v>
      </c>
      <c r="T101" s="37">
        <v>43.933918430562727</v>
      </c>
      <c r="U101" s="37"/>
    </row>
    <row r="102" spans="1:21" x14ac:dyDescent="0.2">
      <c r="A102" s="210" t="s">
        <v>148</v>
      </c>
      <c r="B102" s="37">
        <v>30.7</v>
      </c>
      <c r="C102" s="28">
        <v>32.9</v>
      </c>
      <c r="D102" s="28">
        <v>28</v>
      </c>
      <c r="E102" s="37">
        <v>30.400000000000002</v>
      </c>
      <c r="F102" s="37">
        <v>32.200000000000003</v>
      </c>
      <c r="G102" s="37">
        <v>30.4</v>
      </c>
      <c r="H102" s="37">
        <v>32.900000000000006</v>
      </c>
      <c r="I102" s="28">
        <v>49.300000000000004</v>
      </c>
      <c r="J102" s="28">
        <v>27.599999999999998</v>
      </c>
      <c r="K102" s="37">
        <v>25.4</v>
      </c>
      <c r="L102" s="37">
        <v>32</v>
      </c>
      <c r="M102" s="37">
        <v>28.500000000000004</v>
      </c>
      <c r="N102" s="37">
        <v>33.199999999999996</v>
      </c>
      <c r="O102" s="37">
        <v>35.5</v>
      </c>
      <c r="P102" s="37">
        <v>32.099999999999994</v>
      </c>
      <c r="Q102" s="37">
        <v>30.200000000000003</v>
      </c>
      <c r="R102" s="37">
        <v>36.6</v>
      </c>
      <c r="S102" s="37">
        <v>34.599999999999994</v>
      </c>
      <c r="T102" s="37">
        <v>30.614352090862162</v>
      </c>
      <c r="U102" s="37"/>
    </row>
    <row r="103" spans="1:21" x14ac:dyDescent="0.2">
      <c r="A103" s="210" t="s">
        <v>136</v>
      </c>
      <c r="B103" s="37">
        <v>41.9</v>
      </c>
      <c r="C103" s="28">
        <v>48.6</v>
      </c>
      <c r="D103" s="28">
        <v>45.1</v>
      </c>
      <c r="E103" s="37">
        <v>30.8</v>
      </c>
      <c r="F103" s="37">
        <v>40.199999999999996</v>
      </c>
      <c r="G103" s="37">
        <v>37.300000000000004</v>
      </c>
      <c r="H103" s="37">
        <v>40</v>
      </c>
      <c r="I103" s="28">
        <v>34.599999999999994</v>
      </c>
      <c r="J103" s="28">
        <v>36.1</v>
      </c>
      <c r="K103" s="37">
        <v>36.9</v>
      </c>
      <c r="L103" s="37">
        <v>42.300000000000004</v>
      </c>
      <c r="M103" s="37">
        <v>36.099999999999994</v>
      </c>
      <c r="N103" s="37">
        <v>42.1</v>
      </c>
      <c r="O103" s="37">
        <v>48.900000000000006</v>
      </c>
      <c r="P103" s="37">
        <v>44.099999999999994</v>
      </c>
      <c r="Q103" s="37">
        <v>35.699999999999996</v>
      </c>
      <c r="R103" s="37">
        <v>37.5</v>
      </c>
      <c r="S103" s="37">
        <v>40.299999999999997</v>
      </c>
      <c r="T103" s="37">
        <v>38.306659783169849</v>
      </c>
      <c r="U103" s="37"/>
    </row>
    <row r="104" spans="1:21" x14ac:dyDescent="0.2">
      <c r="A104" s="210" t="s">
        <v>114</v>
      </c>
      <c r="B104" s="37">
        <v>8.1999999999999957</v>
      </c>
      <c r="C104" s="28">
        <v>35.9</v>
      </c>
      <c r="D104" s="28">
        <v>29.6</v>
      </c>
      <c r="E104" s="37">
        <v>14.099999999999998</v>
      </c>
      <c r="F104" s="37">
        <v>27.400000000000002</v>
      </c>
      <c r="G104" s="37">
        <v>15.900000000000002</v>
      </c>
      <c r="H104" s="37">
        <v>25</v>
      </c>
      <c r="I104" s="28">
        <v>34.200000000000003</v>
      </c>
      <c r="J104" s="28">
        <v>14.2</v>
      </c>
      <c r="K104" s="37">
        <v>11.5</v>
      </c>
      <c r="L104" s="37">
        <v>22.5</v>
      </c>
      <c r="M104" s="37">
        <v>26.8</v>
      </c>
      <c r="N104" s="37">
        <v>28.8</v>
      </c>
      <c r="O104" s="37">
        <v>29.299999999999997</v>
      </c>
      <c r="P104" s="37">
        <v>27.799999999999997</v>
      </c>
      <c r="Q104" s="37">
        <v>27.7</v>
      </c>
      <c r="R104" s="37">
        <v>25.099999999999998</v>
      </c>
      <c r="S104" s="37">
        <v>25.400000000000002</v>
      </c>
      <c r="T104" s="37">
        <v>20.289106866288073</v>
      </c>
      <c r="U104" s="37"/>
    </row>
    <row r="105" spans="1:21" s="42" customFormat="1" ht="14.25" customHeight="1" x14ac:dyDescent="0.2">
      <c r="A105" s="330" t="s">
        <v>137</v>
      </c>
      <c r="B105" s="330"/>
      <c r="C105" s="330"/>
      <c r="D105" s="330"/>
      <c r="E105" s="330"/>
      <c r="F105" s="330"/>
      <c r="G105" s="330"/>
      <c r="H105" s="330"/>
      <c r="I105" s="330"/>
      <c r="J105" s="138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ht="14.25" customHeight="1" x14ac:dyDescent="0.2">
      <c r="A106" s="207" t="s">
        <v>138</v>
      </c>
      <c r="B106" s="37">
        <v>8.1</v>
      </c>
      <c r="C106" s="28">
        <v>4.9000000000000004</v>
      </c>
      <c r="D106" s="72">
        <v>7.6</v>
      </c>
      <c r="E106" s="37">
        <v>8.8000000000000007</v>
      </c>
      <c r="F106" s="4">
        <v>5.9</v>
      </c>
      <c r="G106" s="58">
        <v>6.5</v>
      </c>
      <c r="H106" s="37">
        <v>6</v>
      </c>
      <c r="I106" s="28">
        <v>4.0999999999999996</v>
      </c>
      <c r="J106" s="28">
        <v>6.5</v>
      </c>
      <c r="K106" s="37">
        <v>4.5</v>
      </c>
      <c r="L106" s="37">
        <v>4.4000000000000004</v>
      </c>
      <c r="M106" s="37">
        <v>4.4000000000000004</v>
      </c>
      <c r="N106" s="37">
        <v>3.5</v>
      </c>
      <c r="O106" s="37">
        <v>3.3</v>
      </c>
      <c r="P106" s="37">
        <v>4.16016640665626</v>
      </c>
      <c r="Q106" s="37">
        <v>3.8</v>
      </c>
      <c r="R106" s="37">
        <v>5.9</v>
      </c>
      <c r="S106" s="37">
        <v>3.38809034907597</v>
      </c>
      <c r="T106" s="37">
        <v>4.7987616099071211</v>
      </c>
      <c r="U106" s="37"/>
    </row>
    <row r="107" spans="1:21" ht="14.25" customHeight="1" x14ac:dyDescent="0.2">
      <c r="A107" s="207" t="s">
        <v>139</v>
      </c>
      <c r="B107" s="37">
        <v>4</v>
      </c>
      <c r="C107" s="28">
        <v>4.5999999999999996</v>
      </c>
      <c r="D107" s="72">
        <v>3.9</v>
      </c>
      <c r="E107" s="37">
        <v>4.7</v>
      </c>
      <c r="F107" s="4">
        <v>4.7</v>
      </c>
      <c r="G107" s="37">
        <v>4.5999999999999996</v>
      </c>
      <c r="H107" s="37">
        <v>5.9</v>
      </c>
      <c r="I107" s="28">
        <v>2.7</v>
      </c>
      <c r="J107" s="28">
        <v>5.5</v>
      </c>
      <c r="K107" s="37">
        <v>7.6</v>
      </c>
      <c r="L107" s="37">
        <v>3.7</v>
      </c>
      <c r="M107" s="37">
        <v>3</v>
      </c>
      <c r="N107" s="37">
        <v>2.7</v>
      </c>
      <c r="O107" s="37">
        <v>2.7</v>
      </c>
      <c r="P107" s="37">
        <v>2.4440977639105501</v>
      </c>
      <c r="Q107" s="37">
        <v>3.2</v>
      </c>
      <c r="R107" s="37">
        <v>2.5</v>
      </c>
      <c r="S107" s="37">
        <v>3.3367556468172399</v>
      </c>
      <c r="T107" s="37">
        <v>4.3859649122807012</v>
      </c>
      <c r="U107" s="37"/>
    </row>
    <row r="108" spans="1:21" ht="14.25" customHeight="1" x14ac:dyDescent="0.2">
      <c r="A108" s="207" t="s">
        <v>140</v>
      </c>
      <c r="B108" s="37">
        <v>20.6</v>
      </c>
      <c r="C108" s="28">
        <v>17.2</v>
      </c>
      <c r="D108" s="72">
        <v>22.8</v>
      </c>
      <c r="E108" s="37">
        <v>22.9</v>
      </c>
      <c r="F108" s="4">
        <v>17.100000000000001</v>
      </c>
      <c r="G108" s="37">
        <v>17.399999999999999</v>
      </c>
      <c r="H108" s="37">
        <v>16.5</v>
      </c>
      <c r="I108" s="28">
        <v>21.4</v>
      </c>
      <c r="J108" s="28">
        <v>19.899999999999999</v>
      </c>
      <c r="K108" s="37">
        <v>19.8</v>
      </c>
      <c r="L108" s="37">
        <v>17.3</v>
      </c>
      <c r="M108" s="37">
        <v>15</v>
      </c>
      <c r="N108" s="37">
        <v>14.3</v>
      </c>
      <c r="O108" s="37">
        <v>14.2</v>
      </c>
      <c r="P108" s="37">
        <v>14.8725949037961</v>
      </c>
      <c r="Q108" s="37">
        <v>13.7</v>
      </c>
      <c r="R108" s="37">
        <v>15.3</v>
      </c>
      <c r="S108" s="37">
        <v>15.0924024640657</v>
      </c>
      <c r="T108" s="37">
        <v>17.440660474716204</v>
      </c>
      <c r="U108" s="37"/>
    </row>
    <row r="109" spans="1:21" ht="14.25" customHeight="1" x14ac:dyDescent="0.2">
      <c r="A109" s="207" t="s">
        <v>141</v>
      </c>
      <c r="B109" s="37">
        <v>32.299999999999997</v>
      </c>
      <c r="C109" s="28">
        <v>36.200000000000003</v>
      </c>
      <c r="D109" s="72">
        <v>31.6</v>
      </c>
      <c r="E109" s="37">
        <v>29.2</v>
      </c>
      <c r="F109" s="37">
        <v>32.6</v>
      </c>
      <c r="G109" s="37">
        <v>33.200000000000003</v>
      </c>
      <c r="H109" s="37">
        <v>31.2</v>
      </c>
      <c r="I109" s="28">
        <v>32.6</v>
      </c>
      <c r="J109" s="28">
        <v>35.6</v>
      </c>
      <c r="K109" s="37">
        <v>29.5</v>
      </c>
      <c r="L109" s="37">
        <v>34.1</v>
      </c>
      <c r="M109" s="37">
        <v>33</v>
      </c>
      <c r="N109" s="37">
        <v>29.6</v>
      </c>
      <c r="O109" s="37">
        <v>30.7</v>
      </c>
      <c r="P109" s="37">
        <v>30.005200208008301</v>
      </c>
      <c r="Q109" s="37">
        <v>30.2</v>
      </c>
      <c r="R109" s="37">
        <v>28.6</v>
      </c>
      <c r="S109" s="37">
        <v>31.3141683778234</v>
      </c>
      <c r="T109" s="37">
        <v>28.276573787409703</v>
      </c>
      <c r="U109" s="37"/>
    </row>
    <row r="110" spans="1:21" ht="14.25" customHeight="1" x14ac:dyDescent="0.2">
      <c r="A110" s="207" t="s">
        <v>142</v>
      </c>
      <c r="B110" s="37">
        <v>31.7</v>
      </c>
      <c r="C110" s="28">
        <v>34.700000000000003</v>
      </c>
      <c r="D110" s="72">
        <v>32.4</v>
      </c>
      <c r="E110" s="37">
        <v>31</v>
      </c>
      <c r="F110" s="4">
        <v>36.9</v>
      </c>
      <c r="G110" s="37">
        <v>34.4</v>
      </c>
      <c r="H110" s="37">
        <v>37.1</v>
      </c>
      <c r="I110" s="28">
        <v>36.299999999999997</v>
      </c>
      <c r="J110" s="28">
        <v>31</v>
      </c>
      <c r="K110" s="37">
        <v>35</v>
      </c>
      <c r="L110" s="37">
        <v>37.799999999999997</v>
      </c>
      <c r="M110" s="37">
        <v>39.799999999999997</v>
      </c>
      <c r="N110" s="37">
        <v>44.6</v>
      </c>
      <c r="O110" s="37">
        <v>44.8</v>
      </c>
      <c r="P110" s="37">
        <v>44.9817992719708</v>
      </c>
      <c r="Q110" s="37">
        <v>46.2</v>
      </c>
      <c r="R110" s="37">
        <v>43.3</v>
      </c>
      <c r="S110" s="37">
        <v>44.507186858316203</v>
      </c>
      <c r="T110" s="37">
        <v>41.073271413828685</v>
      </c>
      <c r="U110" s="37"/>
    </row>
    <row r="111" spans="1:21" ht="14.25" customHeight="1" x14ac:dyDescent="0.2">
      <c r="A111" s="207" t="s">
        <v>143</v>
      </c>
      <c r="B111" s="37">
        <v>3.1</v>
      </c>
      <c r="C111" s="28">
        <v>2.2999999999999998</v>
      </c>
      <c r="D111" s="72">
        <v>1.5</v>
      </c>
      <c r="E111" s="37">
        <v>3.4</v>
      </c>
      <c r="F111" s="4">
        <v>2.7</v>
      </c>
      <c r="G111" s="37">
        <v>3.8</v>
      </c>
      <c r="H111" s="37">
        <v>3.3</v>
      </c>
      <c r="I111" s="28">
        <v>2.9</v>
      </c>
      <c r="J111" s="28">
        <v>1.3</v>
      </c>
      <c r="K111" s="37">
        <v>3.7</v>
      </c>
      <c r="L111" s="37">
        <v>2.7</v>
      </c>
      <c r="M111" s="37">
        <v>4.7</v>
      </c>
      <c r="N111" s="37">
        <v>5.3</v>
      </c>
      <c r="O111" s="37">
        <v>4.0999999999999996</v>
      </c>
      <c r="P111" s="37">
        <v>3.4321372854914198</v>
      </c>
      <c r="Q111" s="37">
        <v>2.8</v>
      </c>
      <c r="R111" s="37">
        <v>4.4000000000000004</v>
      </c>
      <c r="S111" s="37">
        <v>2.2073921971252499</v>
      </c>
      <c r="T111" s="37">
        <v>4.0247678018575854</v>
      </c>
      <c r="U111" s="37"/>
    </row>
    <row r="112" spans="1:21" s="42" customFormat="1" ht="15.75" customHeight="1" x14ac:dyDescent="0.2">
      <c r="A112" s="330" t="s">
        <v>144</v>
      </c>
      <c r="B112" s="330"/>
      <c r="C112" s="330"/>
      <c r="D112" s="330"/>
      <c r="E112" s="330"/>
      <c r="F112" s="330"/>
      <c r="G112" s="330"/>
      <c r="H112" s="330"/>
      <c r="I112" s="330"/>
      <c r="J112" s="138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x14ac:dyDescent="0.2">
      <c r="A113" s="212" t="s">
        <v>145</v>
      </c>
      <c r="B113" s="4">
        <v>1800</v>
      </c>
      <c r="C113" s="4">
        <v>1085</v>
      </c>
      <c r="D113" s="4">
        <v>1085</v>
      </c>
      <c r="E113" s="4">
        <v>1085</v>
      </c>
      <c r="F113" s="4">
        <v>1160</v>
      </c>
      <c r="G113" s="4">
        <v>1550</v>
      </c>
      <c r="H113" s="4">
        <v>1410</v>
      </c>
      <c r="I113" s="4">
        <v>1400</v>
      </c>
      <c r="J113" s="4">
        <v>1400</v>
      </c>
      <c r="K113" s="49">
        <v>1400</v>
      </c>
      <c r="L113" s="49">
        <v>1400</v>
      </c>
      <c r="M113" s="49">
        <v>1800</v>
      </c>
      <c r="N113" s="49">
        <v>1950</v>
      </c>
      <c r="O113" s="49">
        <v>1850</v>
      </c>
      <c r="P113" s="49">
        <v>1950</v>
      </c>
      <c r="Q113" s="49">
        <v>1950</v>
      </c>
      <c r="R113" s="49">
        <v>1950</v>
      </c>
      <c r="S113" s="49">
        <v>1950</v>
      </c>
      <c r="T113" s="49">
        <v>1950</v>
      </c>
      <c r="U113" s="49"/>
    </row>
    <row r="114" spans="1:21" x14ac:dyDescent="0.2">
      <c r="A114" s="212" t="s">
        <v>146</v>
      </c>
      <c r="B114" s="24">
        <v>1543</v>
      </c>
      <c r="C114" s="24">
        <v>981</v>
      </c>
      <c r="D114" s="24">
        <v>963</v>
      </c>
      <c r="E114" s="25">
        <v>911</v>
      </c>
      <c r="F114" s="25">
        <v>875</v>
      </c>
      <c r="G114" s="25">
        <v>1339</v>
      </c>
      <c r="H114" s="24">
        <v>1342</v>
      </c>
      <c r="I114" s="24">
        <v>1376</v>
      </c>
      <c r="J114" s="106">
        <v>1373</v>
      </c>
      <c r="K114" s="50">
        <v>1365</v>
      </c>
      <c r="L114" s="50">
        <v>1315</v>
      </c>
      <c r="M114" s="50">
        <v>1755</v>
      </c>
      <c r="N114" s="50">
        <v>1929</v>
      </c>
      <c r="O114" s="50">
        <v>1827</v>
      </c>
      <c r="P114" s="50">
        <v>1923</v>
      </c>
      <c r="Q114" s="50">
        <v>1941</v>
      </c>
      <c r="R114" s="50">
        <v>1941</v>
      </c>
      <c r="S114" s="50">
        <v>1948</v>
      </c>
      <c r="T114" s="50">
        <v>1938</v>
      </c>
      <c r="U114" s="50"/>
    </row>
    <row r="115" spans="1:21" ht="15" thickBot="1" x14ac:dyDescent="0.25">
      <c r="A115" s="214" t="s">
        <v>147</v>
      </c>
      <c r="B115" s="45">
        <v>85.722222222222229</v>
      </c>
      <c r="C115" s="45">
        <v>90.414746543778804</v>
      </c>
      <c r="D115" s="45">
        <v>88.755760368663601</v>
      </c>
      <c r="E115" s="45">
        <v>83.963133640552996</v>
      </c>
      <c r="F115" s="45">
        <v>75.431034482758619</v>
      </c>
      <c r="G115" s="45">
        <v>86.387096774193552</v>
      </c>
      <c r="H115" s="45">
        <v>95.177304964539005</v>
      </c>
      <c r="I115" s="45">
        <v>98.285714285714292</v>
      </c>
      <c r="J115" s="45">
        <v>98.071428571428569</v>
      </c>
      <c r="K115" s="36">
        <v>97.5</v>
      </c>
      <c r="L115" s="36">
        <v>93.928571428571431</v>
      </c>
      <c r="M115" s="36">
        <v>97.5</v>
      </c>
      <c r="N115" s="36">
        <v>98.92307692307692</v>
      </c>
      <c r="O115" s="36">
        <v>98.756756756756758</v>
      </c>
      <c r="P115" s="36">
        <v>98.615384615384613</v>
      </c>
      <c r="Q115" s="36">
        <v>99.538461538461547</v>
      </c>
      <c r="R115" s="36">
        <v>99.538461538461547</v>
      </c>
      <c r="S115" s="36">
        <v>99.897435897435898</v>
      </c>
      <c r="T115" s="36">
        <v>99.384615384615387</v>
      </c>
      <c r="U115" s="28"/>
    </row>
    <row r="116" spans="1:21" s="42" customFormat="1" x14ac:dyDescent="0.2">
      <c r="A116" s="15" t="s">
        <v>46</v>
      </c>
      <c r="B116" s="41"/>
      <c r="G116" s="15"/>
      <c r="H116" s="41"/>
      <c r="K116" s="5"/>
      <c r="L116" s="5"/>
      <c r="M116" s="5"/>
      <c r="O116" s="88"/>
      <c r="P116" s="88"/>
      <c r="Q116" s="88"/>
      <c r="R116" s="88"/>
      <c r="S116" s="88"/>
      <c r="T116" s="88"/>
      <c r="U116" s="137"/>
    </row>
    <row r="117" spans="1:21" x14ac:dyDescent="0.2">
      <c r="A117" s="140"/>
      <c r="B117" s="63"/>
      <c r="C117" s="125"/>
      <c r="D117" s="125"/>
      <c r="E117" s="141"/>
      <c r="F117" s="125"/>
      <c r="K117" s="5"/>
      <c r="L117" s="5"/>
      <c r="M117" s="5"/>
      <c r="O117" s="42"/>
      <c r="P117" s="42"/>
      <c r="Q117" s="42"/>
      <c r="R117" s="42"/>
      <c r="S117" s="42"/>
      <c r="T117" s="42"/>
      <c r="U117" s="136"/>
    </row>
    <row r="118" spans="1:21" x14ac:dyDescent="0.2">
      <c r="A118" s="137"/>
      <c r="B118" s="65"/>
      <c r="C118" s="137"/>
      <c r="D118" s="137"/>
      <c r="E118" s="143"/>
      <c r="F118" s="137"/>
      <c r="K118" s="5"/>
      <c r="L118" s="5"/>
      <c r="M118" s="5"/>
    </row>
    <row r="119" spans="1:21" x14ac:dyDescent="0.2">
      <c r="A119" s="137"/>
      <c r="B119" s="65"/>
      <c r="C119" s="137"/>
      <c r="D119" s="137"/>
      <c r="E119" s="143"/>
      <c r="F119" s="137"/>
      <c r="K119" s="5"/>
      <c r="L119" s="5"/>
      <c r="M119" s="5"/>
    </row>
    <row r="120" spans="1:21" x14ac:dyDescent="0.2">
      <c r="A120" s="137"/>
      <c r="B120" s="65"/>
      <c r="C120" s="137"/>
      <c r="D120" s="137"/>
      <c r="E120" s="143"/>
      <c r="F120" s="137"/>
      <c r="K120" s="5"/>
      <c r="L120" s="5"/>
      <c r="M120" s="5"/>
      <c r="N120" s="42"/>
    </row>
    <row r="121" spans="1:21" x14ac:dyDescent="0.2">
      <c r="A121" s="137"/>
      <c r="B121" s="65"/>
      <c r="C121" s="137"/>
      <c r="D121" s="137"/>
      <c r="E121" s="143"/>
      <c r="F121" s="137"/>
      <c r="K121" s="5"/>
      <c r="L121" s="5"/>
      <c r="M121" s="5"/>
    </row>
    <row r="122" spans="1:21" x14ac:dyDescent="0.2">
      <c r="A122" s="137"/>
      <c r="B122" s="65"/>
      <c r="C122" s="137"/>
      <c r="D122" s="137"/>
      <c r="E122" s="143"/>
      <c r="F122" s="137"/>
      <c r="K122" s="5"/>
      <c r="L122" s="5"/>
      <c r="M122" s="5"/>
    </row>
    <row r="123" spans="1:21" x14ac:dyDescent="0.2">
      <c r="A123" s="137"/>
      <c r="B123" s="65"/>
      <c r="C123" s="137"/>
      <c r="D123" s="137"/>
      <c r="E123" s="143"/>
      <c r="F123" s="137"/>
      <c r="K123" s="5"/>
      <c r="L123" s="5"/>
      <c r="M123" s="5"/>
    </row>
    <row r="124" spans="1:21" x14ac:dyDescent="0.2">
      <c r="A124" s="137"/>
      <c r="B124" s="65"/>
      <c r="C124" s="137"/>
      <c r="D124" s="137"/>
      <c r="E124" s="143"/>
      <c r="F124" s="137"/>
    </row>
    <row r="125" spans="1:21" x14ac:dyDescent="0.2">
      <c r="A125" s="137"/>
      <c r="B125" s="65"/>
      <c r="C125" s="137"/>
      <c r="D125" s="137"/>
      <c r="E125" s="143"/>
      <c r="F125" s="137"/>
    </row>
    <row r="126" spans="1:21" x14ac:dyDescent="0.2">
      <c r="A126" s="137"/>
      <c r="B126" s="65"/>
      <c r="C126" s="137"/>
      <c r="D126" s="137"/>
      <c r="E126" s="143"/>
      <c r="F126" s="137"/>
    </row>
    <row r="127" spans="1:21" x14ac:dyDescent="0.2">
      <c r="A127" s="137"/>
      <c r="B127" s="65"/>
      <c r="C127" s="137"/>
      <c r="D127" s="137"/>
      <c r="E127" s="143"/>
      <c r="F127" s="137"/>
    </row>
    <row r="128" spans="1:21" x14ac:dyDescent="0.2">
      <c r="A128" s="137"/>
      <c r="B128" s="65"/>
      <c r="C128" s="137"/>
      <c r="D128" s="137"/>
      <c r="E128" s="143"/>
      <c r="F128" s="137"/>
    </row>
    <row r="129" spans="1:6" x14ac:dyDescent="0.2">
      <c r="A129" s="137"/>
      <c r="B129" s="65"/>
      <c r="C129" s="137"/>
      <c r="D129" s="137"/>
      <c r="E129" s="143"/>
      <c r="F129" s="137"/>
    </row>
    <row r="130" spans="1:6" x14ac:dyDescent="0.2">
      <c r="A130" s="137"/>
      <c r="B130" s="65"/>
      <c r="C130" s="137"/>
      <c r="D130" s="137"/>
      <c r="E130" s="143"/>
      <c r="F130" s="137"/>
    </row>
    <row r="131" spans="1:6" x14ac:dyDescent="0.2">
      <c r="A131" s="137"/>
      <c r="B131" s="65"/>
      <c r="C131" s="137"/>
      <c r="D131" s="137"/>
      <c r="E131" s="143"/>
      <c r="F131" s="137"/>
    </row>
    <row r="132" spans="1:6" x14ac:dyDescent="0.2">
      <c r="A132" s="137"/>
      <c r="B132" s="65"/>
      <c r="C132" s="137"/>
      <c r="D132" s="137"/>
      <c r="E132" s="143"/>
      <c r="F132" s="137"/>
    </row>
    <row r="133" spans="1:6" x14ac:dyDescent="0.2">
      <c r="A133" s="137"/>
      <c r="B133" s="65"/>
      <c r="C133" s="137"/>
      <c r="D133" s="137"/>
      <c r="E133" s="143"/>
      <c r="F133" s="137"/>
    </row>
    <row r="134" spans="1:6" x14ac:dyDescent="0.2">
      <c r="A134" s="137"/>
      <c r="B134" s="65"/>
      <c r="C134" s="137"/>
      <c r="D134" s="137"/>
      <c r="E134" s="143"/>
      <c r="F134" s="137"/>
    </row>
    <row r="135" spans="1:6" x14ac:dyDescent="0.2">
      <c r="A135" s="137"/>
      <c r="B135" s="65"/>
      <c r="C135" s="137"/>
      <c r="D135" s="137"/>
      <c r="E135" s="143"/>
      <c r="F135" s="137"/>
    </row>
  </sheetData>
  <mergeCells count="17">
    <mergeCell ref="A105:I105"/>
    <mergeCell ref="A112:I112"/>
    <mergeCell ref="M3:P3"/>
    <mergeCell ref="Q3:T3"/>
    <mergeCell ref="A82:I82"/>
    <mergeCell ref="A87:I87"/>
    <mergeCell ref="A92:I92"/>
    <mergeCell ref="A64:I64"/>
    <mergeCell ref="A77:I77"/>
    <mergeCell ref="A30:I30"/>
    <mergeCell ref="A47:I47"/>
    <mergeCell ref="A2:I2"/>
    <mergeCell ref="B3:D3"/>
    <mergeCell ref="E3:H3"/>
    <mergeCell ref="A5:I5"/>
    <mergeCell ref="A13:I13"/>
    <mergeCell ref="I3:L3"/>
  </mergeCells>
  <hyperlinks>
    <hyperlink ref="A1" location="Menu!A1" display="Return to Menu"/>
  </hyperlinks>
  <pageMargins left="0.7" right="0.74803149606299202" top="0.4" bottom="0.47244094488188998" header="0.64" footer="0.511811023622047"/>
  <pageSetup paperSize="9" scale="55" fitToWidth="2" fitToHeight="2" orientation="landscape" r:id="rId1"/>
  <headerFooter alignWithMargins="0"/>
  <rowBreaks count="1" manualBreakCount="1"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33</vt:i4>
      </vt:variant>
    </vt:vector>
  </HeadingPairs>
  <TitlesOfParts>
    <vt:vector size="52" baseType="lpstr">
      <vt:lpstr>Menu</vt:lpstr>
      <vt:lpstr>E1.1</vt:lpstr>
      <vt:lpstr>E1.1.1</vt:lpstr>
      <vt:lpstr>E1.1.2</vt:lpstr>
      <vt:lpstr>E1.1.3</vt:lpstr>
      <vt:lpstr>E1.1.4</vt:lpstr>
      <vt:lpstr>E1.1.5</vt:lpstr>
      <vt:lpstr>E1.1.6</vt:lpstr>
      <vt:lpstr>E2.1</vt:lpstr>
      <vt:lpstr>E2.1.1</vt:lpstr>
      <vt:lpstr>E2.1.2</vt:lpstr>
      <vt:lpstr>E2.1.3</vt:lpstr>
      <vt:lpstr>E2.1.4</vt:lpstr>
      <vt:lpstr>E2.1.5</vt:lpstr>
      <vt:lpstr>E2.1.6</vt:lpstr>
      <vt:lpstr>E3.1</vt:lpstr>
      <vt:lpstr>E4.1</vt:lpstr>
      <vt:lpstr>E4.2</vt:lpstr>
      <vt:lpstr>E4.3</vt:lpstr>
      <vt:lpstr>E1.1!Print_Area</vt:lpstr>
      <vt:lpstr>E1.1.1!Print_Area</vt:lpstr>
      <vt:lpstr>E1.1.2!Print_Area</vt:lpstr>
      <vt:lpstr>E1.1.3!Print_Area</vt:lpstr>
      <vt:lpstr>E1.1.4!Print_Area</vt:lpstr>
      <vt:lpstr>E1.1.5!Print_Area</vt:lpstr>
      <vt:lpstr>E1.1.6!Print_Area</vt:lpstr>
      <vt:lpstr>E2.1!Print_Area</vt:lpstr>
      <vt:lpstr>E2.1.1!Print_Area</vt:lpstr>
      <vt:lpstr>E2.1.2!Print_Area</vt:lpstr>
      <vt:lpstr>E2.1.3!Print_Area</vt:lpstr>
      <vt:lpstr>E2.1.4!Print_Area</vt:lpstr>
      <vt:lpstr>E2.1.5!Print_Area</vt:lpstr>
      <vt:lpstr>E2.1.6!Print_Area</vt:lpstr>
      <vt:lpstr>E3.1!Print_Area</vt:lpstr>
      <vt:lpstr>E4.1!Print_Area</vt:lpstr>
      <vt:lpstr>E4.2!Print_Area</vt:lpstr>
      <vt:lpstr>E4.3!Print_Area</vt:lpstr>
      <vt:lpstr>E1.1!Print_Titles</vt:lpstr>
      <vt:lpstr>E1.1.1!Print_Titles</vt:lpstr>
      <vt:lpstr>E1.1.2!Print_Titles</vt:lpstr>
      <vt:lpstr>E1.1.3!Print_Titles</vt:lpstr>
      <vt:lpstr>E1.1.4!Print_Titles</vt:lpstr>
      <vt:lpstr>E1.1.5!Print_Titles</vt:lpstr>
      <vt:lpstr>E1.1.6!Print_Titles</vt:lpstr>
      <vt:lpstr>E2.1!Print_Titles</vt:lpstr>
      <vt:lpstr>E2.1.1!Print_Titles</vt:lpstr>
      <vt:lpstr>E2.1.2!Print_Titles</vt:lpstr>
      <vt:lpstr>E2.1.3!Print_Titles</vt:lpstr>
      <vt:lpstr>E2.1.4!Print_Titles</vt:lpstr>
      <vt:lpstr>E2.1.5!Print_Titles</vt:lpstr>
      <vt:lpstr>E2.1.6!Print_Titles</vt:lpstr>
      <vt:lpstr>E3.1!Print_Titles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adeboye18344</cp:lastModifiedBy>
  <cp:lastPrinted>2014-06-27T13:33:06Z</cp:lastPrinted>
  <dcterms:created xsi:type="dcterms:W3CDTF">2011-06-27T09:06:13Z</dcterms:created>
  <dcterms:modified xsi:type="dcterms:W3CDTF">2014-07-08T14:54:53Z</dcterms:modified>
</cp:coreProperties>
</file>